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drawings/drawing5.xml" ContentType="application/vnd.openxmlformats-officedocument.drawing+xml"/>
  <Override PartName="/xl/charts/chart2.xml" ContentType="application/vnd.openxmlformats-officedocument.drawingml.chart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4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ate1904="1" codeName="DieseArbeitsmappe"/>
  <mc:AlternateContent xmlns:mc="http://schemas.openxmlformats.org/markup-compatibility/2006">
    <mc:Choice Requires="x15">
      <x15ac:absPath xmlns:x15ac="http://schemas.microsoft.com/office/spreadsheetml/2010/11/ac" url="https://swissathletics.sharepoint.com/sites/ausbildung/Shared Documents/Lehrmittel/Trainerbulletins/RTP Beispiele (Webseite)/f/"/>
    </mc:Choice>
  </mc:AlternateContent>
  <xr:revisionPtr revIDLastSave="0" documentId="13_ncr:1_{4BC3E15F-01D7-4055-91C4-95B280B377F6}" xr6:coauthVersionLast="47" xr6:coauthVersionMax="47" xr10:uidLastSave="{00000000-0000-0000-0000-000000000000}"/>
  <bookViews>
    <workbookView xWindow="-110" yWindow="-110" windowWidth="19420" windowHeight="10300" tabRatio="862" xr2:uid="{00000000-000D-0000-FFFF-FFFF00000000}"/>
  </bookViews>
  <sheets>
    <sheet name="JPL_Expl" sheetId="97" r:id="rId1"/>
    <sheet name="JPL_Aktiv" sheetId="101" r:id="rId2"/>
    <sheet name="JPL_U20" sheetId="103" r:id="rId3"/>
    <sheet name="Tr.Total" sheetId="78" r:id="rId4"/>
    <sheet name="Tr.Zeit" sheetId="79" r:id="rId5"/>
    <sheet name="Tr.Mittel" sheetId="80" r:id="rId6"/>
    <sheet name="Beisp41" sheetId="83" r:id="rId7"/>
    <sheet name="WPleer" sheetId="2" r:id="rId8"/>
  </sheets>
  <definedNames>
    <definedName name="_xlnm.Print_Area" localSheetId="6">Beisp41!$A$1:$P$43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3" i="101" l="1"/>
  <c r="B13" i="97"/>
  <c r="B13" i="103" l="1"/>
  <c r="A17" i="83"/>
  <c r="L1" i="83"/>
  <c r="A21" i="83"/>
  <c r="A25" i="83"/>
  <c r="A29" i="83"/>
  <c r="A33" i="83"/>
  <c r="A37" i="83"/>
  <c r="A41" i="83"/>
  <c r="B12" i="78"/>
  <c r="C12" i="78"/>
  <c r="D12" i="78"/>
  <c r="D16" i="78"/>
  <c r="D20" i="78"/>
  <c r="D23" i="78"/>
  <c r="D27" i="78"/>
  <c r="D30" i="78"/>
  <c r="D33" i="78"/>
  <c r="E12" i="78"/>
  <c r="F12" i="78"/>
  <c r="F16" i="78"/>
  <c r="F20" i="78"/>
  <c r="F23" i="78"/>
  <c r="F27" i="78"/>
  <c r="F30" i="78"/>
  <c r="F33" i="78"/>
  <c r="G12" i="78"/>
  <c r="H12" i="78"/>
  <c r="H16" i="78"/>
  <c r="H20" i="78"/>
  <c r="H23" i="78"/>
  <c r="H27" i="78"/>
  <c r="H30" i="78"/>
  <c r="H33" i="78"/>
  <c r="I12" i="78"/>
  <c r="J12" i="78"/>
  <c r="J16" i="78"/>
  <c r="J20" i="78"/>
  <c r="J23" i="78"/>
  <c r="J27" i="78"/>
  <c r="J30" i="78"/>
  <c r="J33" i="78"/>
  <c r="K12" i="78"/>
  <c r="L12" i="78"/>
  <c r="L16" i="78"/>
  <c r="L20" i="78"/>
  <c r="L23" i="78"/>
  <c r="L27" i="78"/>
  <c r="L30" i="78"/>
  <c r="L33" i="78"/>
  <c r="M12" i="78"/>
  <c r="N12" i="78"/>
  <c r="O12" i="78"/>
  <c r="P12" i="78"/>
  <c r="Q12" i="78"/>
  <c r="R12" i="78"/>
  <c r="S12" i="78"/>
  <c r="T12" i="78"/>
  <c r="U12" i="78"/>
  <c r="V12" i="78"/>
  <c r="W12" i="78"/>
  <c r="X12" i="78"/>
  <c r="Y12" i="78"/>
  <c r="Z12" i="78"/>
  <c r="AA12" i="78"/>
  <c r="AB12" i="78"/>
  <c r="AC12" i="78"/>
  <c r="AD12" i="78"/>
  <c r="AE12" i="78"/>
  <c r="AF12" i="78"/>
  <c r="AG12" i="78"/>
  <c r="AH12" i="78"/>
  <c r="AI12" i="78"/>
  <c r="AJ12" i="78"/>
  <c r="AK12" i="78"/>
  <c r="AL12" i="78"/>
  <c r="AM12" i="78"/>
  <c r="AN12" i="78"/>
  <c r="AO12" i="78"/>
  <c r="AP12" i="78"/>
  <c r="AQ12" i="78"/>
  <c r="AR12" i="78"/>
  <c r="AS12" i="78"/>
  <c r="AT12" i="78"/>
  <c r="AU12" i="78"/>
  <c r="AV12" i="78"/>
  <c r="AV9" i="78" s="1"/>
  <c r="AV8" i="78" s="1"/>
  <c r="AW12" i="78"/>
  <c r="AX12" i="78"/>
  <c r="AY12" i="78"/>
  <c r="AZ12" i="78"/>
  <c r="BA12" i="78"/>
  <c r="B13" i="78"/>
  <c r="C13" i="78"/>
  <c r="BB13" i="78" s="1"/>
  <c r="D13" i="78"/>
  <c r="E13" i="78"/>
  <c r="F13" i="78"/>
  <c r="G13" i="78"/>
  <c r="H13" i="78"/>
  <c r="I13" i="78"/>
  <c r="J13" i="78"/>
  <c r="K13" i="78"/>
  <c r="L13" i="78"/>
  <c r="M13" i="78"/>
  <c r="N13" i="78"/>
  <c r="O13" i="78"/>
  <c r="P13" i="78"/>
  <c r="Q13" i="78"/>
  <c r="R13" i="78"/>
  <c r="S13" i="78"/>
  <c r="T13" i="78"/>
  <c r="U13" i="78"/>
  <c r="V13" i="78"/>
  <c r="W13" i="78"/>
  <c r="X13" i="78"/>
  <c r="Y13" i="78"/>
  <c r="Z13" i="78"/>
  <c r="AA13" i="78"/>
  <c r="AB13" i="78"/>
  <c r="AC13" i="78"/>
  <c r="AD13" i="78"/>
  <c r="AE13" i="78"/>
  <c r="AF13" i="78"/>
  <c r="AG13" i="78"/>
  <c r="AH13" i="78"/>
  <c r="AI13" i="78"/>
  <c r="AJ13" i="78"/>
  <c r="AK13" i="78"/>
  <c r="AL13" i="78"/>
  <c r="AM13" i="78"/>
  <c r="AN13" i="78"/>
  <c r="AO13" i="78"/>
  <c r="AP13" i="78"/>
  <c r="AQ13" i="78"/>
  <c r="AR13" i="78"/>
  <c r="AS13" i="78"/>
  <c r="AT13" i="78"/>
  <c r="AU13" i="78"/>
  <c r="AV13" i="78"/>
  <c r="AW13" i="78"/>
  <c r="AX13" i="78"/>
  <c r="AY13" i="78"/>
  <c r="AZ13" i="78"/>
  <c r="BA13" i="78"/>
  <c r="B16" i="78"/>
  <c r="C16" i="78"/>
  <c r="BB16" i="78" s="1"/>
  <c r="E16" i="78"/>
  <c r="G16" i="78"/>
  <c r="I16" i="78"/>
  <c r="K16" i="78"/>
  <c r="M16" i="78"/>
  <c r="N16" i="78"/>
  <c r="O16" i="78"/>
  <c r="P16" i="78"/>
  <c r="Q16" i="78"/>
  <c r="R16" i="78"/>
  <c r="S16" i="78"/>
  <c r="T16" i="78"/>
  <c r="U16" i="78"/>
  <c r="V16" i="78"/>
  <c r="W16" i="78"/>
  <c r="X16" i="78"/>
  <c r="Y16" i="78"/>
  <c r="Z16" i="78"/>
  <c r="AA16" i="78"/>
  <c r="AB16" i="78"/>
  <c r="AC16" i="78"/>
  <c r="AD16" i="78"/>
  <c r="AE16" i="78"/>
  <c r="AF16" i="78"/>
  <c r="AG16" i="78"/>
  <c r="AH16" i="78"/>
  <c r="AI16" i="78"/>
  <c r="AJ16" i="78"/>
  <c r="AK16" i="78"/>
  <c r="AK9" i="78" s="1"/>
  <c r="AK8" i="78" s="1"/>
  <c r="AL16" i="78"/>
  <c r="AM16" i="78"/>
  <c r="AN16" i="78"/>
  <c r="AO16" i="78"/>
  <c r="AP16" i="78"/>
  <c r="AQ16" i="78"/>
  <c r="AR16" i="78"/>
  <c r="AS16" i="78"/>
  <c r="AS9" i="78" s="1"/>
  <c r="AS8" i="78" s="1"/>
  <c r="AT16" i="78"/>
  <c r="AU16" i="78"/>
  <c r="AV16" i="78"/>
  <c r="AW16" i="78"/>
  <c r="AX16" i="78"/>
  <c r="AY16" i="78"/>
  <c r="AZ16" i="78"/>
  <c r="BA16" i="78"/>
  <c r="B17" i="78"/>
  <c r="C17" i="78"/>
  <c r="D17" i="78"/>
  <c r="E17" i="78"/>
  <c r="F17" i="78"/>
  <c r="G17" i="78"/>
  <c r="H17" i="78"/>
  <c r="I17" i="78"/>
  <c r="J17" i="78"/>
  <c r="K17" i="78"/>
  <c r="L17" i="78"/>
  <c r="M17" i="78"/>
  <c r="N17" i="78"/>
  <c r="O17" i="78"/>
  <c r="P17" i="78"/>
  <c r="Q17" i="78"/>
  <c r="R17" i="78"/>
  <c r="S17" i="78"/>
  <c r="T17" i="78"/>
  <c r="U17" i="78"/>
  <c r="V17" i="78"/>
  <c r="W17" i="78"/>
  <c r="X17" i="78"/>
  <c r="Y17" i="78"/>
  <c r="Z17" i="78"/>
  <c r="AA17" i="78"/>
  <c r="AB17" i="78"/>
  <c r="AC17" i="78"/>
  <c r="AD17" i="78"/>
  <c r="AE17" i="78"/>
  <c r="AF17" i="78"/>
  <c r="AG17" i="78"/>
  <c r="AH17" i="78"/>
  <c r="AI17" i="78"/>
  <c r="AJ17" i="78"/>
  <c r="AK17" i="78"/>
  <c r="AL17" i="78"/>
  <c r="AM17" i="78"/>
  <c r="AN17" i="78"/>
  <c r="AO17" i="78"/>
  <c r="AP17" i="78"/>
  <c r="AQ17" i="78"/>
  <c r="AR17" i="78"/>
  <c r="AS17" i="78"/>
  <c r="AT17" i="78"/>
  <c r="AU17" i="78"/>
  <c r="AV17" i="78"/>
  <c r="AW17" i="78"/>
  <c r="AX17" i="78"/>
  <c r="AY17" i="78"/>
  <c r="AZ17" i="78"/>
  <c r="BA17" i="78"/>
  <c r="B20" i="78"/>
  <c r="B9" i="78"/>
  <c r="C20" i="78"/>
  <c r="E20" i="78"/>
  <c r="G20" i="78"/>
  <c r="I20" i="78"/>
  <c r="K20" i="78"/>
  <c r="M20" i="78"/>
  <c r="N20" i="78"/>
  <c r="O20" i="78"/>
  <c r="P20" i="78"/>
  <c r="Q20" i="78"/>
  <c r="R20" i="78"/>
  <c r="S20" i="78"/>
  <c r="T20" i="78"/>
  <c r="U20" i="78"/>
  <c r="V20" i="78"/>
  <c r="W20" i="78"/>
  <c r="X20" i="78"/>
  <c r="Y20" i="78"/>
  <c r="Z20" i="78"/>
  <c r="AA20" i="78"/>
  <c r="AB20" i="78"/>
  <c r="AC20" i="78"/>
  <c r="AD20" i="78"/>
  <c r="AE20" i="78"/>
  <c r="AE9" i="78" s="1"/>
  <c r="AE8" i="78" s="1"/>
  <c r="AF20" i="78"/>
  <c r="AG20" i="78"/>
  <c r="AH20" i="78"/>
  <c r="AI20" i="78"/>
  <c r="AJ20" i="78"/>
  <c r="AK20" i="78"/>
  <c r="AL20" i="78"/>
  <c r="AM20" i="78"/>
  <c r="AN20" i="78"/>
  <c r="AO20" i="78"/>
  <c r="AP20" i="78"/>
  <c r="AQ20" i="78"/>
  <c r="AR20" i="78"/>
  <c r="AS20" i="78"/>
  <c r="AT20" i="78"/>
  <c r="AU20" i="78"/>
  <c r="AU9" i="78" s="1"/>
  <c r="AU8" i="78" s="1"/>
  <c r="AV20" i="78"/>
  <c r="AW20" i="78"/>
  <c r="AX20" i="78"/>
  <c r="AY20" i="78"/>
  <c r="AZ20" i="78"/>
  <c r="BA20" i="78"/>
  <c r="B21" i="78"/>
  <c r="C21" i="78"/>
  <c r="BB21" i="78" s="1"/>
  <c r="D21" i="78"/>
  <c r="E21" i="78"/>
  <c r="F21" i="78"/>
  <c r="G21" i="78"/>
  <c r="H21" i="78"/>
  <c r="I21" i="78"/>
  <c r="J21" i="78"/>
  <c r="K21" i="78"/>
  <c r="L21" i="78"/>
  <c r="M21" i="78"/>
  <c r="N21" i="78"/>
  <c r="O21" i="78"/>
  <c r="P21" i="78"/>
  <c r="Q21" i="78"/>
  <c r="R21" i="78"/>
  <c r="S21" i="78"/>
  <c r="T21" i="78"/>
  <c r="U21" i="78"/>
  <c r="V21" i="78"/>
  <c r="W21" i="78"/>
  <c r="X21" i="78"/>
  <c r="Y21" i="78"/>
  <c r="Z21" i="78"/>
  <c r="AA21" i="78"/>
  <c r="AB21" i="78"/>
  <c r="AC21" i="78"/>
  <c r="AD21" i="78"/>
  <c r="AE21" i="78"/>
  <c r="AF21" i="78"/>
  <c r="AG21" i="78"/>
  <c r="AH21" i="78"/>
  <c r="AI21" i="78"/>
  <c r="AJ21" i="78"/>
  <c r="AK21" i="78"/>
  <c r="AL21" i="78"/>
  <c r="AM21" i="78"/>
  <c r="AN21" i="78"/>
  <c r="AO21" i="78"/>
  <c r="AP21" i="78"/>
  <c r="AQ21" i="78"/>
  <c r="AR21" i="78"/>
  <c r="AS21" i="78"/>
  <c r="AT21" i="78"/>
  <c r="AU21" i="78"/>
  <c r="AV21" i="78"/>
  <c r="AW21" i="78"/>
  <c r="AX21" i="78"/>
  <c r="AY21" i="78"/>
  <c r="AZ21" i="78"/>
  <c r="BA21" i="78"/>
  <c r="B23" i="78"/>
  <c r="C23" i="78"/>
  <c r="BB23" i="78" s="1"/>
  <c r="E23" i="78"/>
  <c r="G23" i="78"/>
  <c r="I23" i="78"/>
  <c r="K23" i="78"/>
  <c r="M23" i="78"/>
  <c r="N23" i="78"/>
  <c r="O23" i="78"/>
  <c r="P23" i="78"/>
  <c r="Q23" i="78"/>
  <c r="R23" i="78"/>
  <c r="S23" i="78"/>
  <c r="T23" i="78"/>
  <c r="U23" i="78"/>
  <c r="V23" i="78"/>
  <c r="W23" i="78"/>
  <c r="X23" i="78"/>
  <c r="Y23" i="78"/>
  <c r="Z23" i="78"/>
  <c r="AA23" i="78"/>
  <c r="AB23" i="78"/>
  <c r="AC23" i="78"/>
  <c r="AD23" i="78"/>
  <c r="AE23" i="78"/>
  <c r="AF23" i="78"/>
  <c r="AG23" i="78"/>
  <c r="AH23" i="78"/>
  <c r="AI23" i="78"/>
  <c r="AJ23" i="78"/>
  <c r="AJ9" i="78" s="1"/>
  <c r="AJ8" i="78" s="1"/>
  <c r="AK23" i="78"/>
  <c r="AL23" i="78"/>
  <c r="AM23" i="78"/>
  <c r="AN23" i="78"/>
  <c r="AO23" i="78"/>
  <c r="AP23" i="78"/>
  <c r="AQ23" i="78"/>
  <c r="AR23" i="78"/>
  <c r="AS23" i="78"/>
  <c r="AT23" i="78"/>
  <c r="AU23" i="78"/>
  <c r="AV23" i="78"/>
  <c r="AW23" i="78"/>
  <c r="AX23" i="78"/>
  <c r="AY23" i="78"/>
  <c r="AY9" i="78" s="1"/>
  <c r="AY8" i="78" s="1"/>
  <c r="AZ23" i="78"/>
  <c r="AZ9" i="78" s="1"/>
  <c r="AZ8" i="78" s="1"/>
  <c r="BA23" i="78"/>
  <c r="B24" i="78"/>
  <c r="C24" i="78"/>
  <c r="BB24" i="78" s="1"/>
  <c r="D24" i="78"/>
  <c r="E24" i="78"/>
  <c r="F24" i="78"/>
  <c r="G24" i="78"/>
  <c r="H24" i="78"/>
  <c r="I24" i="78"/>
  <c r="J24" i="78"/>
  <c r="K24" i="78"/>
  <c r="L24" i="78"/>
  <c r="M24" i="78"/>
  <c r="N24" i="78"/>
  <c r="O24" i="78"/>
  <c r="P24" i="78"/>
  <c r="Q24" i="78"/>
  <c r="R24" i="78"/>
  <c r="S24" i="78"/>
  <c r="T24" i="78"/>
  <c r="U24" i="78"/>
  <c r="V24" i="78"/>
  <c r="W24" i="78"/>
  <c r="X24" i="78"/>
  <c r="Y24" i="78"/>
  <c r="Z24" i="78"/>
  <c r="AA24" i="78"/>
  <c r="AB24" i="78"/>
  <c r="AC24" i="78"/>
  <c r="AD24" i="78"/>
  <c r="AE24" i="78"/>
  <c r="AF24" i="78"/>
  <c r="AG24" i="78"/>
  <c r="AH24" i="78"/>
  <c r="AI24" i="78"/>
  <c r="AJ24" i="78"/>
  <c r="AK24" i="78"/>
  <c r="AL24" i="78"/>
  <c r="AM24" i="78"/>
  <c r="AN24" i="78"/>
  <c r="AO24" i="78"/>
  <c r="AP24" i="78"/>
  <c r="AQ24" i="78"/>
  <c r="AR24" i="78"/>
  <c r="AS24" i="78"/>
  <c r="AT24" i="78"/>
  <c r="AU24" i="78"/>
  <c r="AV24" i="78"/>
  <c r="AW24" i="78"/>
  <c r="AX24" i="78"/>
  <c r="AY24" i="78"/>
  <c r="AZ24" i="78"/>
  <c r="BA24" i="78"/>
  <c r="B27" i="78"/>
  <c r="C27" i="78"/>
  <c r="BB27" i="78" s="1"/>
  <c r="E27" i="78"/>
  <c r="G27" i="78"/>
  <c r="I27" i="78"/>
  <c r="K27" i="78"/>
  <c r="M27" i="78"/>
  <c r="N27" i="78"/>
  <c r="O27" i="78"/>
  <c r="P27" i="78"/>
  <c r="Q27" i="78"/>
  <c r="R27" i="78"/>
  <c r="S27" i="78"/>
  <c r="T27" i="78"/>
  <c r="U27" i="78"/>
  <c r="V27" i="78"/>
  <c r="W27" i="78"/>
  <c r="X27" i="78"/>
  <c r="Y27" i="78"/>
  <c r="Z27" i="78"/>
  <c r="AA27" i="78"/>
  <c r="AB27" i="78"/>
  <c r="AC27" i="78"/>
  <c r="AD27" i="78"/>
  <c r="AE27" i="78"/>
  <c r="AF27" i="78"/>
  <c r="AG27" i="78"/>
  <c r="AH27" i="78"/>
  <c r="AI27" i="78"/>
  <c r="AJ27" i="78"/>
  <c r="AK27" i="78"/>
  <c r="AL27" i="78"/>
  <c r="AM27" i="78"/>
  <c r="AN27" i="78"/>
  <c r="AO27" i="78"/>
  <c r="AP27" i="78"/>
  <c r="AQ27" i="78"/>
  <c r="AR27" i="78"/>
  <c r="AS27" i="78"/>
  <c r="AT27" i="78"/>
  <c r="AU27" i="78"/>
  <c r="AV27" i="78"/>
  <c r="AW27" i="78"/>
  <c r="AX27" i="78"/>
  <c r="AY27" i="78"/>
  <c r="AZ27" i="78"/>
  <c r="BA27" i="78"/>
  <c r="BA9" i="78" s="1"/>
  <c r="BA8" i="78" s="1"/>
  <c r="B28" i="78"/>
  <c r="C28" i="78"/>
  <c r="D28" i="78"/>
  <c r="E28" i="78"/>
  <c r="F28" i="78"/>
  <c r="G28" i="78"/>
  <c r="H28" i="78"/>
  <c r="I28" i="78"/>
  <c r="J28" i="78"/>
  <c r="K28" i="78"/>
  <c r="L28" i="78"/>
  <c r="M28" i="78"/>
  <c r="N28" i="78"/>
  <c r="O28" i="78"/>
  <c r="P28" i="78"/>
  <c r="Q28" i="78"/>
  <c r="R28" i="78"/>
  <c r="S28" i="78"/>
  <c r="T28" i="78"/>
  <c r="U28" i="78"/>
  <c r="V28" i="78"/>
  <c r="W28" i="78"/>
  <c r="X28" i="78"/>
  <c r="Y28" i="78"/>
  <c r="Z28" i="78"/>
  <c r="AA28" i="78"/>
  <c r="AB28" i="78"/>
  <c r="AC28" i="78"/>
  <c r="AD28" i="78"/>
  <c r="AE28" i="78"/>
  <c r="AF28" i="78"/>
  <c r="AG28" i="78"/>
  <c r="AH28" i="78"/>
  <c r="AI28" i="78"/>
  <c r="AJ28" i="78"/>
  <c r="AK28" i="78"/>
  <c r="AL28" i="78"/>
  <c r="AM28" i="78"/>
  <c r="AN28" i="78"/>
  <c r="AO28" i="78"/>
  <c r="AP28" i="78"/>
  <c r="AQ28" i="78"/>
  <c r="AR28" i="78"/>
  <c r="AS28" i="78"/>
  <c r="AT28" i="78"/>
  <c r="AU28" i="78"/>
  <c r="AV28" i="78"/>
  <c r="AW28" i="78"/>
  <c r="AX28" i="78"/>
  <c r="AY28" i="78"/>
  <c r="AZ28" i="78"/>
  <c r="BA28" i="78"/>
  <c r="B30" i="78"/>
  <c r="C30" i="78"/>
  <c r="BB30" i="78" s="1"/>
  <c r="E30" i="78"/>
  <c r="G30" i="78"/>
  <c r="I30" i="78"/>
  <c r="K30" i="78"/>
  <c r="M30" i="78"/>
  <c r="N30" i="78"/>
  <c r="O30" i="78"/>
  <c r="P30" i="78"/>
  <c r="Q30" i="78"/>
  <c r="R30" i="78"/>
  <c r="S30" i="78"/>
  <c r="T30" i="78"/>
  <c r="U30" i="78"/>
  <c r="V30" i="78"/>
  <c r="W30" i="78"/>
  <c r="X30" i="78"/>
  <c r="Y30" i="78"/>
  <c r="Z30" i="78"/>
  <c r="AA30" i="78"/>
  <c r="AB30" i="78"/>
  <c r="AC30" i="78"/>
  <c r="AD30" i="78"/>
  <c r="AE30" i="78"/>
  <c r="AF30" i="78"/>
  <c r="AG30" i="78"/>
  <c r="AH30" i="78"/>
  <c r="AH9" i="78" s="1"/>
  <c r="AH8" i="78" s="1"/>
  <c r="AI30" i="78"/>
  <c r="AI9" i="78" s="1"/>
  <c r="AI8" i="78" s="1"/>
  <c r="AJ30" i="78"/>
  <c r="AK30" i="78"/>
  <c r="AL30" i="78"/>
  <c r="AM30" i="78"/>
  <c r="AN30" i="78"/>
  <c r="AO30" i="78"/>
  <c r="AP30" i="78"/>
  <c r="AQ30" i="78"/>
  <c r="AQ9" i="78" s="1"/>
  <c r="AQ8" i="78" s="1"/>
  <c r="AR30" i="78"/>
  <c r="AS30" i="78"/>
  <c r="AT30" i="78"/>
  <c r="AU30" i="78"/>
  <c r="AV30" i="78"/>
  <c r="AW30" i="78"/>
  <c r="AW9" i="78" s="1"/>
  <c r="AW8" i="78" s="1"/>
  <c r="AX30" i="78"/>
  <c r="AY30" i="78"/>
  <c r="AZ30" i="78"/>
  <c r="BA30" i="78"/>
  <c r="B31" i="78"/>
  <c r="C31" i="78"/>
  <c r="BB31" i="78" s="1"/>
  <c r="D31" i="78"/>
  <c r="E31" i="78"/>
  <c r="F31" i="78"/>
  <c r="G31" i="78"/>
  <c r="H31" i="78"/>
  <c r="I31" i="78"/>
  <c r="J31" i="78"/>
  <c r="K31" i="78"/>
  <c r="L31" i="78"/>
  <c r="M31" i="78"/>
  <c r="N31" i="78"/>
  <c r="O31" i="78"/>
  <c r="P31" i="78"/>
  <c r="Q31" i="78"/>
  <c r="R31" i="78"/>
  <c r="S31" i="78"/>
  <c r="T31" i="78"/>
  <c r="U31" i="78"/>
  <c r="V31" i="78"/>
  <c r="W31" i="78"/>
  <c r="X31" i="78"/>
  <c r="Y31" i="78"/>
  <c r="Z31" i="78"/>
  <c r="AA31" i="78"/>
  <c r="AB31" i="78"/>
  <c r="AC31" i="78"/>
  <c r="AD31" i="78"/>
  <c r="AE31" i="78"/>
  <c r="AF31" i="78"/>
  <c r="AG31" i="78"/>
  <c r="AH31" i="78"/>
  <c r="AI31" i="78"/>
  <c r="AJ31" i="78"/>
  <c r="AK31" i="78"/>
  <c r="AL31" i="78"/>
  <c r="AM31" i="78"/>
  <c r="AN31" i="78"/>
  <c r="AO31" i="78"/>
  <c r="AP31" i="78"/>
  <c r="AQ31" i="78"/>
  <c r="AR31" i="78"/>
  <c r="AS31" i="78"/>
  <c r="AT31" i="78"/>
  <c r="AU31" i="78"/>
  <c r="AV31" i="78"/>
  <c r="AW31" i="78"/>
  <c r="AX31" i="78"/>
  <c r="AY31" i="78"/>
  <c r="AZ31" i="78"/>
  <c r="BA31" i="78"/>
  <c r="B33" i="78"/>
  <c r="C33" i="78"/>
  <c r="BB33" i="78" s="1"/>
  <c r="E33" i="78"/>
  <c r="G33" i="78"/>
  <c r="I33" i="78"/>
  <c r="K33" i="78"/>
  <c r="M33" i="78"/>
  <c r="N33" i="78"/>
  <c r="O33" i="78"/>
  <c r="P33" i="78"/>
  <c r="Q33" i="78"/>
  <c r="R33" i="78"/>
  <c r="S33" i="78"/>
  <c r="T33" i="78"/>
  <c r="U33" i="78"/>
  <c r="V33" i="78"/>
  <c r="W33" i="78"/>
  <c r="X33" i="78"/>
  <c r="Y33" i="78"/>
  <c r="Z33" i="78"/>
  <c r="AA33" i="78"/>
  <c r="AB33" i="78"/>
  <c r="AC33" i="78"/>
  <c r="AD33" i="78"/>
  <c r="AE33" i="78"/>
  <c r="AF33" i="78"/>
  <c r="AG33" i="78"/>
  <c r="AH33" i="78"/>
  <c r="AI33" i="78"/>
  <c r="AJ33" i="78"/>
  <c r="AK33" i="78"/>
  <c r="AL33" i="78"/>
  <c r="AM33" i="78"/>
  <c r="AN33" i="78"/>
  <c r="AO33" i="78"/>
  <c r="AP33" i="78"/>
  <c r="AQ33" i="78"/>
  <c r="AR33" i="78"/>
  <c r="AS33" i="78"/>
  <c r="AT33" i="78"/>
  <c r="AU33" i="78"/>
  <c r="AV33" i="78"/>
  <c r="AW33" i="78"/>
  <c r="AX33" i="78"/>
  <c r="AY33" i="78"/>
  <c r="AZ33" i="78"/>
  <c r="BA33" i="78"/>
  <c r="BB35" i="78"/>
  <c r="AX9" i="78"/>
  <c r="AX8" i="78"/>
  <c r="BB17" i="78"/>
  <c r="BB28" i="78"/>
  <c r="AG9" i="78"/>
  <c r="AG8" i="78" s="1"/>
  <c r="B8" i="78"/>
  <c r="BB20" i="78"/>
  <c r="BB12" i="78"/>
  <c r="AM9" i="78" l="1"/>
  <c r="AM8" i="78" s="1"/>
  <c r="AP9" i="78"/>
  <c r="AP8" i="78" s="1"/>
  <c r="AT9" i="78"/>
  <c r="AT8" i="78" s="1"/>
  <c r="AL9" i="78"/>
  <c r="AL8" i="78" s="1"/>
  <c r="W9" i="78"/>
  <c r="W8" i="78" s="1"/>
  <c r="AR9" i="78"/>
  <c r="AR8" i="78" s="1"/>
  <c r="AN9" i="78"/>
  <c r="AN8" i="78" s="1"/>
  <c r="AF9" i="78"/>
  <c r="AF8" i="78" s="1"/>
  <c r="AO9" i="78"/>
  <c r="AO8" i="78" s="1"/>
  <c r="V9" i="78"/>
  <c r="V8" i="78" s="1"/>
  <c r="AD9" i="78"/>
  <c r="AD8" i="78" s="1"/>
  <c r="X9" i="78"/>
  <c r="X8" i="78" s="1"/>
  <c r="AA9" i="78"/>
  <c r="AA8" i="78" s="1"/>
  <c r="J9" i="78"/>
  <c r="J8" i="78" s="1"/>
  <c r="R9" i="78"/>
  <c r="R8" i="78" s="1"/>
  <c r="Z9" i="78"/>
  <c r="Z8" i="78" s="1"/>
  <c r="AC9" i="78"/>
  <c r="AC8" i="78" s="1"/>
  <c r="Y9" i="78"/>
  <c r="Y8" i="78" s="1"/>
  <c r="AB9" i="78"/>
  <c r="AB8" i="78" s="1"/>
  <c r="Q9" i="78"/>
  <c r="Q8" i="78" s="1"/>
  <c r="P9" i="78"/>
  <c r="P8" i="78" s="1"/>
  <c r="T9" i="78"/>
  <c r="T8" i="78" s="1"/>
  <c r="O9" i="78"/>
  <c r="O8" i="78" s="1"/>
  <c r="S9" i="78"/>
  <c r="S8" i="78" s="1"/>
  <c r="N9" i="78"/>
  <c r="N8" i="78" s="1"/>
  <c r="L9" i="78"/>
  <c r="L8" i="78" s="1"/>
  <c r="I9" i="78"/>
  <c r="I8" i="78" s="1"/>
  <c r="U9" i="78"/>
  <c r="U8" i="78" s="1"/>
  <c r="M9" i="78"/>
  <c r="M8" i="78" s="1"/>
  <c r="H9" i="78"/>
  <c r="H8" i="78" s="1"/>
  <c r="D9" i="78"/>
  <c r="D8" i="78" s="1"/>
  <c r="K9" i="78"/>
  <c r="K8" i="78" s="1"/>
  <c r="F9" i="78"/>
  <c r="F8" i="78" s="1"/>
  <c r="E9" i="78"/>
  <c r="E8" i="78" s="1"/>
  <c r="G9" i="78"/>
  <c r="G8" i="78" s="1"/>
  <c r="C9" i="78"/>
  <c r="C8" i="78" l="1"/>
  <c r="BB8" i="78" s="1"/>
  <c r="BB9" i="7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Rolf Weber</author>
    <author>gast1</author>
    <author>EDUC</author>
  </authors>
  <commentList>
    <comment ref="C6" authorId="0" shapeId="0" xr:uid="{00000000-0006-0000-0000-000001000000}">
      <text>
        <r>
          <rPr>
            <sz val="12"/>
            <color indexed="81"/>
            <rFont val="Arial"/>
            <family val="2"/>
          </rPr>
          <t>Die VP beinhaltet steigende Umfänge bei einer progressive Belastungsdynamik.
Von allgemein vielseitigen zu speziellen Trainingsinhalten.</t>
        </r>
      </text>
    </comment>
    <comment ref="Q6" authorId="0" shapeId="0" xr:uid="{00000000-0006-0000-0000-000002000000}">
      <text>
        <r>
          <rPr>
            <sz val="12"/>
            <color indexed="81"/>
            <rFont val="Arial"/>
            <family val="2"/>
          </rPr>
          <t>Die VWP Halle beinhaltet Intensitätsteigerungen bei einer regressiven Belastungsdynamik. Es werden spezielle Fähigkeiten entwickelt.</t>
        </r>
      </text>
    </comment>
    <comment ref="AH6" authorId="0" shapeId="0" xr:uid="{00000000-0006-0000-0000-000003000000}">
      <text>
        <r>
          <rPr>
            <sz val="12"/>
            <color indexed="81"/>
            <rFont val="Arial"/>
            <family val="2"/>
          </rPr>
          <t>Die VWP weist eine Intensitätssteigerung bei regressiver Belastungsdynamkik auf. Es geht dabei vorallem um das herantasten an den Wettkampfrhythmus!</t>
        </r>
      </text>
    </comment>
    <comment ref="AQ6" authorId="0" shapeId="0" xr:uid="{00000000-0006-0000-0000-000004000000}">
      <text>
        <r>
          <rPr>
            <sz val="12"/>
            <color indexed="81"/>
            <rFont val="Arial"/>
            <family val="2"/>
          </rPr>
          <t>"Zum Saisonhöhepunkt die Bestleistung erbringen" lautet die Zielsetzung!
Der richtige Mix von (geringerer) Belastung und (besserer) Erholung ist hier entscheidend!</t>
        </r>
      </text>
    </comment>
    <comment ref="BB6" authorId="1" shapeId="0" xr:uid="{00000000-0006-0000-0000-000005000000}">
      <text>
        <r>
          <rPr>
            <sz val="12"/>
            <color indexed="81"/>
            <rFont val="Arial"/>
            <family val="2"/>
          </rPr>
          <t xml:space="preserve">Regeneration
Ferien
Verletzungen auskurieren
usw
</t>
        </r>
      </text>
    </comment>
    <comment ref="A10" authorId="0" shapeId="0" xr:uid="{A2CD788E-20D9-42A3-B94A-B5BBB991168E}">
      <text>
        <r>
          <rPr>
            <sz val="12"/>
            <color indexed="81"/>
            <rFont val="Arial"/>
            <family val="2"/>
          </rPr>
          <t>Fréquence des compétitions en sprint/haies : 
Salle : 3-4 compétitions
PAC : 3-5 compétitions 
PC1 : 3-5 compétitions
PC2 : 4-6 compétitions</t>
        </r>
      </text>
    </comment>
    <comment ref="G11" authorId="0" shapeId="0" xr:uid="{00000000-0006-0000-0000-000007000000}">
      <text>
        <r>
          <rPr>
            <sz val="12"/>
            <color indexed="81"/>
            <rFont val="Arial"/>
            <family val="2"/>
          </rPr>
          <t>z.B. Max-Krafttest</t>
        </r>
      </text>
    </comment>
    <comment ref="J11" authorId="0" shapeId="0" xr:uid="{00000000-0006-0000-0000-000008000000}">
      <text>
        <r>
          <rPr>
            <sz val="12"/>
            <color indexed="81"/>
            <rFont val="Arial"/>
            <family val="2"/>
          </rPr>
          <t>z.B. Max-Krafttest,
Rumpfkrafttest,
Sprungkrafttest, usw.</t>
        </r>
      </text>
    </comment>
    <comment ref="M11" authorId="0" shapeId="0" xr:uid="{00000000-0006-0000-0000-000009000000}">
      <text>
        <r>
          <rPr>
            <sz val="12"/>
            <color indexed="81"/>
            <rFont val="Arial"/>
            <family val="2"/>
          </rPr>
          <t>z.B. Hürdentest:
Relation 50m-50mHü</t>
        </r>
      </text>
    </comment>
    <comment ref="AH11" authorId="0" shapeId="0" xr:uid="{00000000-0006-0000-0000-00000A000000}">
      <text>
        <r>
          <rPr>
            <sz val="12"/>
            <color indexed="81"/>
            <rFont val="Arial"/>
            <family val="2"/>
          </rPr>
          <t>z.B. Max-Krafttest,
Sprungkrafttest</t>
        </r>
      </text>
    </comment>
    <comment ref="P12" authorId="0" shapeId="0" xr:uid="{00000000-0006-0000-0000-00000B000000}">
      <text>
        <r>
          <rPr>
            <sz val="12"/>
            <color indexed="81"/>
            <rFont val="Arial"/>
            <family val="2"/>
          </rPr>
          <t>3-5 Tage TL
z.B. in Magglingen</t>
        </r>
      </text>
    </comment>
    <comment ref="B13" authorId="0" shapeId="0" xr:uid="{328473B9-95B4-44D2-85A4-A04BB85D52E1}">
      <text>
        <r>
          <rPr>
            <sz val="12"/>
            <color indexed="81"/>
            <rFont val="Arial"/>
            <family val="2"/>
          </rPr>
          <t xml:space="preserve">Total des unités d’entraînement planifiées </t>
        </r>
      </text>
    </comment>
    <comment ref="B14" authorId="0" shapeId="0" xr:uid="{5BF66F3B-3EAB-4960-B947-14BBBDDA657F}">
      <text>
        <r>
          <rPr>
            <sz val="12"/>
            <color indexed="81"/>
            <rFont val="Arial"/>
            <family val="2"/>
          </rPr>
          <t xml:space="preserve">Vitesse de course (v) en % de la vitesse cible </t>
        </r>
      </text>
    </comment>
    <comment ref="A21" authorId="2" shapeId="0" xr:uid="{AC011C87-DCAA-4903-865A-16F650D4410B}">
      <text>
        <r>
          <rPr>
            <sz val="12"/>
            <color indexed="81"/>
            <rFont val="Arial"/>
            <family val="2"/>
          </rPr>
          <t>• Par ex. demi-squats à 70%, 3-5x10-12 rép., rapide</t>
        </r>
      </text>
    </comment>
    <comment ref="J21" authorId="2" shapeId="0" xr:uid="{00000000-0006-0000-0000-00000F000000}">
      <text>
        <r>
          <rPr>
            <sz val="12"/>
            <color indexed="81"/>
            <rFont val="Arial"/>
            <family val="2"/>
          </rPr>
          <t>z.B. 5 Serien à 10 Wdh mit 70%:
-1/2-Kniebeugen
-Bankdrücken
-Banksteigen
-Bankziehen
-Hüftbeugung
-Hüftstreckung</t>
        </r>
      </text>
    </comment>
    <comment ref="A22" authorId="2" shapeId="0" xr:uid="{1C959BEE-3D72-4DF3-9031-99A7131D0644}">
      <text>
        <r>
          <rPr>
            <sz val="12"/>
            <color indexed="81"/>
            <rFont val="Arial"/>
            <family val="2"/>
          </rPr>
          <t>Par ex. épaulé à 90%, 3-5x4-6 rép., explosif</t>
        </r>
      </text>
    </comment>
    <comment ref="S22" authorId="0" shapeId="0" xr:uid="{00000000-0006-0000-0000-000011000000}">
      <text>
        <r>
          <rPr>
            <sz val="12"/>
            <color indexed="81"/>
            <rFont val="Arial"/>
            <family val="2"/>
          </rPr>
          <t>z.B. 4 Serien à 5 Wdh mit 90%:
-Eineinkniebeugen
-Bankdrücken
-Bankziehen
-Reissen
-Wechselsprünge
dazwischen schnelle Skippings und lockere Abläufe über 30m</t>
        </r>
      </text>
    </comment>
    <comment ref="AI22" authorId="0" shapeId="0" xr:uid="{00000000-0006-0000-0000-000012000000}">
      <text>
        <r>
          <rPr>
            <sz val="12"/>
            <color indexed="81"/>
            <rFont val="Arial"/>
            <family val="2"/>
          </rPr>
          <t>z.B. 3 Serien à 5 Wdh mit 95%:
-Kniebeugen
-Bankdrücken
-Bankziehen
-Umsetzen
-Wechselsprünge
dazwischen schnelle Skippings und lockere Abläufe über 30m</t>
        </r>
      </text>
    </comment>
    <comment ref="AO22" authorId="0" shapeId="0" xr:uid="{00000000-0006-0000-0000-000013000000}">
      <text>
        <r>
          <rPr>
            <sz val="12"/>
            <color indexed="81"/>
            <rFont val="Arial"/>
            <family val="2"/>
          </rPr>
          <t>z.B. 3 Serien à 5/3/5 Wdh mit 95/98/90%:
-Eineinkniebeugen
-Bankdrücken
-Reissen
-Wechselsprünge
dazwischen schnelle Skippings und lockere Abläufe über 30m</t>
        </r>
      </text>
    </comment>
    <comment ref="A23" authorId="2" shapeId="0" xr:uid="{3CE9969D-BBF9-4AA2-90A3-A53ED83B0C47}">
      <text>
        <r>
          <rPr>
            <sz val="12"/>
            <color indexed="81"/>
            <rFont val="Arial"/>
            <family val="2"/>
          </rPr>
          <t xml:space="preserve">Par ex. sauts sur une jambe au temps, 3-5x6-10 sauts </t>
        </r>
      </text>
    </comment>
    <comment ref="J23" authorId="0" shapeId="0" xr:uid="{00000000-0006-0000-0000-000015000000}">
      <text>
        <r>
          <rPr>
            <sz val="12"/>
            <color indexed="81"/>
            <rFont val="Arial"/>
            <family val="2"/>
          </rPr>
          <t>z.B. 5x10 Hürdensprünge,
5x10 Laufsprünge auf Weite,
je 5x10 Einbeinsprünge
Medizinballwerfen vw, rw, sw</t>
        </r>
      </text>
    </comment>
    <comment ref="S23" authorId="0" shapeId="0" xr:uid="{00000000-0006-0000-0000-000016000000}">
      <text>
        <r>
          <rPr>
            <sz val="12"/>
            <color indexed="81"/>
            <rFont val="Arial"/>
            <family val="2"/>
          </rPr>
          <t>z.B. 5x5 Hürdensprünge,
5x6 Laufsprünge auf Weite,
je 5x5 Einbeinsprünge auf Zeit</t>
        </r>
      </text>
    </comment>
    <comment ref="AI23" authorId="0" shapeId="0" xr:uid="{00000000-0006-0000-0000-000017000000}">
      <text>
        <r>
          <rPr>
            <sz val="12"/>
            <color indexed="81"/>
            <rFont val="Arial"/>
            <family val="2"/>
          </rPr>
          <t>z.B. 3x10 Hürdensprünge
3x je 5 Einbeinsprünge
3x10 Laufsprünge auf Weite
Medizinballwürfe oder Kugelschocken</t>
        </r>
      </text>
    </comment>
    <comment ref="AO23" authorId="0" shapeId="0" xr:uid="{00000000-0006-0000-0000-000018000000}">
      <text>
        <r>
          <rPr>
            <sz val="12"/>
            <color indexed="81"/>
            <rFont val="Arial"/>
            <family val="2"/>
          </rPr>
          <t xml:space="preserve">z.B. 3x5 Hürdensprünge auf Zeit
3x5 Laufsprünge auf Weite
</t>
        </r>
      </text>
    </comment>
    <comment ref="AW23" authorId="0" shapeId="0" xr:uid="{00000000-0006-0000-0000-000019000000}">
      <text>
        <r>
          <rPr>
            <sz val="12"/>
            <color indexed="81"/>
            <rFont val="Arial"/>
            <family val="2"/>
          </rPr>
          <t xml:space="preserve">z.B. 3x5 Hürdensprünge auf Zeit
3x5 Laufsprünge auf Weite
</t>
        </r>
      </text>
    </comment>
    <comment ref="A24" authorId="2" shapeId="0" xr:uid="{F032FDE6-E505-4287-A30C-F9C6E28CF3B4}">
      <text>
        <r>
          <rPr>
            <sz val="12"/>
            <color indexed="81"/>
            <rFont val="Arial"/>
            <family val="2"/>
          </rPr>
          <t>Par ex. Circuittraining 3-5x 5-10 postes de 30-45sec</t>
        </r>
      </text>
    </comment>
    <comment ref="J24" authorId="0" shapeId="0" xr:uid="{00000000-0006-0000-0000-00001B000000}">
      <text>
        <r>
          <rPr>
            <sz val="12"/>
            <color indexed="81"/>
            <rFont val="Arial"/>
            <family val="2"/>
          </rPr>
          <t>z.B. Rumpfkraft 5x10 Wdh:
-Sit-ups
-Rumfheben rw
-Rumpfheben sw
-Pullover
-Butterfly
-Busemann</t>
        </r>
      </text>
    </comment>
    <comment ref="S24" authorId="0" shapeId="0" xr:uid="{00000000-0006-0000-0000-00001C000000}">
      <text>
        <r>
          <rPr>
            <sz val="12"/>
            <color indexed="81"/>
            <rFont val="Arial"/>
            <family val="2"/>
          </rPr>
          <t>z.B. Rumpfkraft 5x10 Wdh:
-Sit-ups
-Rumfheben rw
-Rumpfheben sw
-Pullover
-Butterfly
-Busemann</t>
        </r>
      </text>
    </comment>
    <comment ref="AI24" authorId="0" shapeId="0" xr:uid="{00000000-0006-0000-0000-00001D000000}">
      <text>
        <r>
          <rPr>
            <sz val="12"/>
            <color indexed="81"/>
            <rFont val="Arial"/>
            <family val="2"/>
          </rPr>
          <t>z.B. Rumpfkraft 5x10 Wdh:
-Sit-ups
-Rumfheben rw
-Rumpfheben sw
-Pullover
-Butterfly
-Busemann</t>
        </r>
      </text>
    </comment>
    <comment ref="AO24" authorId="0" shapeId="0" xr:uid="{00000000-0006-0000-0000-00001E000000}">
      <text>
        <r>
          <rPr>
            <sz val="12"/>
            <color indexed="81"/>
            <rFont val="Arial"/>
            <family val="2"/>
          </rPr>
          <t>z.B. Rumpfkraft 5x10 Wdh:
-Sit-ups
-Rumfheben rw
-Rumpfheben sw
-Pullover
-Butterfly
-Busemann</t>
        </r>
      </text>
    </comment>
    <comment ref="AW24" authorId="0" shapeId="0" xr:uid="{00000000-0006-0000-0000-00001F000000}">
      <text>
        <r>
          <rPr>
            <sz val="12"/>
            <color indexed="81"/>
            <rFont val="Arial"/>
            <family val="2"/>
          </rPr>
          <t>z.B. Rumpfkraft 5x10 Wdh:
-Sit-ups
-Rumfheben rw
-Rumpfheben sw
-Pullover
-Butterfly
-Busemann</t>
        </r>
      </text>
    </comment>
    <comment ref="A25" authorId="2" shapeId="0" xr:uid="{89587646-3EF1-4E38-8149-B91DFC8255A7}">
      <text>
        <r>
          <rPr>
            <sz val="12"/>
            <color indexed="81"/>
            <rFont val="Arial"/>
            <family val="2"/>
          </rPr>
          <t xml:space="preserve">Par ex. déroulement de sprint 30-50m, 3-6x, maximum ou sur 2-4 haies avec espaces raccourcis </t>
        </r>
      </text>
    </comment>
    <comment ref="J25" authorId="0" shapeId="0" xr:uid="{00000000-0006-0000-0000-000021000000}">
      <text>
        <r>
          <rPr>
            <sz val="12"/>
            <color indexed="81"/>
            <rFont val="Arial"/>
            <family val="2"/>
          </rPr>
          <t>z.B. 3x50m Steigerungslauf,
5x50m Startablauf,
5x30m Starts</t>
        </r>
      </text>
    </comment>
    <comment ref="S25" authorId="0" shapeId="0" xr:uid="{00000000-0006-0000-0000-000022000000}">
      <text>
        <r>
          <rPr>
            <sz val="12"/>
            <color indexed="81"/>
            <rFont val="Arial"/>
            <family val="2"/>
          </rPr>
          <t>z.B. 3x50m Steigerungslauf
3x30m Leiterlauf (1m85)
3x50m (98%, Pause 5')</t>
        </r>
      </text>
    </comment>
    <comment ref="AI25" authorId="0" shapeId="0" xr:uid="{00000000-0006-0000-0000-000023000000}">
      <text>
        <r>
          <rPr>
            <sz val="12"/>
            <color indexed="81"/>
            <rFont val="Arial"/>
            <family val="2"/>
          </rPr>
          <t>z.B. 3x60m Steigerungslauf
3x50m Start, P 5'
3x80m in-out (à 20m), P 8'</t>
        </r>
      </text>
    </comment>
    <comment ref="AO25" authorId="0" shapeId="0" xr:uid="{00000000-0006-0000-0000-000024000000}">
      <text>
        <r>
          <rPr>
            <sz val="12"/>
            <color indexed="81"/>
            <rFont val="Arial"/>
            <family val="2"/>
          </rPr>
          <t xml:space="preserve">z.B. 3x50m Steigerungslauf
3x30m Start, P 4'
3x60m in-out (à 20m), P 6'
</t>
        </r>
      </text>
    </comment>
    <comment ref="AW25" authorId="0" shapeId="0" xr:uid="{00000000-0006-0000-0000-000025000000}">
      <text>
        <r>
          <rPr>
            <sz val="12"/>
            <color indexed="81"/>
            <rFont val="Arial"/>
            <family val="2"/>
          </rPr>
          <t xml:space="preserve">z.B. 3x50m Steigerungslauf
3x30m Start, P 4'
3x60m in-out (à 20m), P 6'
</t>
        </r>
      </text>
    </comment>
    <comment ref="A26" authorId="2" shapeId="0" xr:uid="{DF313539-BBA1-4E77-B60F-BD1BE5EB7D48}">
      <text>
        <r>
          <rPr>
            <sz val="12"/>
            <color indexed="81"/>
            <rFont val="Arial"/>
            <family val="2"/>
          </rPr>
          <t xml:space="preserve">Par ex. courses en série 50-80m, 3-6x, min. 90% ou sur 4-8 haies avec espaces raccourcis </t>
        </r>
      </text>
    </comment>
    <comment ref="S26" authorId="0" shapeId="0" xr:uid="{00000000-0006-0000-0000-000027000000}">
      <text>
        <r>
          <rPr>
            <sz val="12"/>
            <color indexed="81"/>
            <rFont val="Arial"/>
            <family val="2"/>
          </rPr>
          <t>z.B. 2x3x60m, P3'/SP6'
oder 2x3x5 Hürden, P3'/SP6'</t>
        </r>
      </text>
    </comment>
    <comment ref="AI26" authorId="0" shapeId="0" xr:uid="{00000000-0006-0000-0000-000028000000}">
      <text>
        <r>
          <rPr>
            <sz val="12"/>
            <color indexed="81"/>
            <rFont val="Arial"/>
            <family val="2"/>
          </rPr>
          <t>z.B. 2x3x80m, P4'/SP8'
oder 2x3x7 Hürden, P5'/SP10'</t>
        </r>
      </text>
    </comment>
    <comment ref="AO26" authorId="0" shapeId="0" xr:uid="{00000000-0006-0000-0000-000029000000}">
      <text>
        <r>
          <rPr>
            <sz val="12"/>
            <color indexed="81"/>
            <rFont val="Arial"/>
            <family val="2"/>
          </rPr>
          <t>z.B. 2x3x80m, P4'/SP8'
oder 2x3x7 Hürden, P5'/SP10'</t>
        </r>
      </text>
    </comment>
    <comment ref="AW26" authorId="0" shapeId="0" xr:uid="{00000000-0006-0000-0000-00002A000000}">
      <text>
        <r>
          <rPr>
            <sz val="12"/>
            <color indexed="81"/>
            <rFont val="Arial"/>
            <family val="2"/>
          </rPr>
          <t>z.B. 2x3x60m, P4'/SP8'
oder 2x3x6 Hürden, P6'/SP10'</t>
        </r>
      </text>
    </comment>
    <comment ref="A27" authorId="2" shapeId="0" xr:uid="{1EB045CB-B356-4A02-9B1E-CA403F747695}">
      <text>
        <r>
          <rPr>
            <sz val="12"/>
            <color indexed="81"/>
            <rFont val="Arial"/>
            <family val="2"/>
          </rPr>
          <t>Par ex. Courses au tempo 150-200m, 3-6x, 85-90% ou 100-200m avec 5-10 haies</t>
        </r>
      </text>
    </comment>
    <comment ref="J27" authorId="0" shapeId="0" xr:uid="{00000000-0006-0000-0000-00002C000000}">
      <text>
        <r>
          <rPr>
            <sz val="12"/>
            <color indexed="81"/>
            <rFont val="Arial"/>
            <family val="2"/>
          </rPr>
          <t>z.B. 5x200m (80%), 4 Min Pause</t>
        </r>
      </text>
    </comment>
    <comment ref="A28" authorId="2" shapeId="0" xr:uid="{3B12345B-2852-498F-82C6-AC3A7C01F831}">
      <text>
        <r>
          <rPr>
            <sz val="12"/>
            <color indexed="81"/>
            <rFont val="Arial"/>
            <family val="2"/>
          </rPr>
          <t>Par ex. 3-5x 3-6 exercices de 10-20m ou sauts de haies sur 6-12 haies</t>
        </r>
      </text>
    </comment>
    <comment ref="J28" authorId="0" shapeId="0" xr:uid="{00000000-0006-0000-0000-00002E000000}">
      <text>
        <r>
          <rPr>
            <sz val="12"/>
            <color indexed="81"/>
            <rFont val="Arial"/>
            <family val="2"/>
          </rPr>
          <t>z.B. 15-30 Min. Laufschulung mit div. Übungen
oder 5-10 versch. Hüpfübungen über 8-12 Hürden
spez. Korrekturübungen für SB/NB</t>
        </r>
      </text>
    </comment>
    <comment ref="S28" authorId="0" shapeId="0" xr:uid="{00000000-0006-0000-0000-00002F000000}">
      <text>
        <r>
          <rPr>
            <sz val="12"/>
            <color indexed="81"/>
            <rFont val="Arial"/>
            <family val="2"/>
          </rPr>
          <t>z.B. 15-30 Min. Laufschulung mit div. Übungen
oder 3-5 versch. Hüpfübungen über 4-6 Hürden</t>
        </r>
      </text>
    </comment>
    <comment ref="AI28" authorId="0" shapeId="0" xr:uid="{00000000-0006-0000-0000-000030000000}">
      <text>
        <r>
          <rPr>
            <sz val="12"/>
            <color indexed="81"/>
            <rFont val="Arial"/>
            <family val="2"/>
          </rPr>
          <t>z.B. 15-30 Min. Laufschulung mit div. Übungen
oder 5-10 versch. Hüpfübungen über 6-8 Hürden
spez. Übungen für SB/NB neben und über Hürden</t>
        </r>
      </text>
    </comment>
    <comment ref="AO28" authorId="0" shapeId="0" xr:uid="{00000000-0006-0000-0000-000031000000}">
      <text>
        <r>
          <rPr>
            <sz val="12"/>
            <color indexed="81"/>
            <rFont val="Arial"/>
            <family val="2"/>
          </rPr>
          <t>z.B. 10-20 Min. Laufschulung mit div. Übungen
oder 3-5 versch. Hüpfübungen über 4-6 Hürden</t>
        </r>
      </text>
    </comment>
    <comment ref="AW28" authorId="0" shapeId="0" xr:uid="{00000000-0006-0000-0000-000032000000}">
      <text>
        <r>
          <rPr>
            <sz val="12"/>
            <color indexed="81"/>
            <rFont val="Arial"/>
            <family val="2"/>
          </rPr>
          <t>z.B. 10-20 Min. Laufschulung mit div. Übungen
oder 3-5 versch. Hüpfübungen über 4-6 Hürden</t>
        </r>
      </text>
    </comment>
    <comment ref="A29" authorId="2" shapeId="0" xr:uid="{618F68DF-7400-44E5-8565-04DE0DA2D286}">
      <text>
        <r>
          <rPr>
            <sz val="12"/>
            <color indexed="81"/>
            <rFont val="Arial"/>
            <family val="2"/>
          </rPr>
          <t xml:space="preserve">Par ex. Franchir des haies en 5 avec espaces courts (fréquence !) ou longs (vitesse!) </t>
        </r>
      </text>
    </comment>
    <comment ref="J29" authorId="0" shapeId="0" xr:uid="{00000000-0006-0000-0000-000034000000}">
      <text>
        <r>
          <rPr>
            <sz val="12"/>
            <color indexed="81"/>
            <rFont val="Arial"/>
            <family val="2"/>
          </rPr>
          <t>z.B. 5x10 Hürden Hüpfübungen und dazwischen
je 3x10x Nachziehbeinbewegung gegen die Wand,
5x7 (tiefe) Hürden im 3er (Rhythmus!) überlaufen,
5x5 (tiefe) Hürden im 5er (Tempo!) überlaufen</t>
        </r>
      </text>
    </comment>
    <comment ref="S29" authorId="0" shapeId="0" xr:uid="{00000000-0006-0000-0000-000035000000}">
      <text>
        <r>
          <rPr>
            <sz val="12"/>
            <color indexed="81"/>
            <rFont val="Arial"/>
            <family val="2"/>
          </rPr>
          <t>z.B. 3x4 Hürden im 5er (Tempo!) überlaufen,
3x5 Hürden im 3er (Rhythmus!) überlaufen,
3x1/2/3 Hürden aus dem Startblock</t>
        </r>
      </text>
    </comment>
    <comment ref="AI29" authorId="0" shapeId="0" xr:uid="{00000000-0006-0000-0000-000036000000}">
      <text>
        <r>
          <rPr>
            <sz val="12"/>
            <color indexed="81"/>
            <rFont val="Arial"/>
            <family val="2"/>
          </rPr>
          <t>z.B. 3-5x6 Hürden im 5er (Tempo!) überlaufen,
1-3x8-12 Hürden im 3er (Rhythmus!) überlaufen</t>
        </r>
      </text>
    </comment>
    <comment ref="AO29" authorId="0" shapeId="0" xr:uid="{00000000-0006-0000-0000-000037000000}">
      <text>
        <r>
          <rPr>
            <sz val="12"/>
            <color indexed="81"/>
            <rFont val="Arial"/>
            <family val="2"/>
          </rPr>
          <t>z.B. 3x4 Hürden im 5er (Tempo!) überlaufen,
3x5 Hürden im 3er (Rhythmus!) überlaufen,
3x1/2/3 Hürden aus dem Startblock</t>
        </r>
      </text>
    </comment>
    <comment ref="AW29" authorId="0" shapeId="0" xr:uid="{00000000-0006-0000-0000-000038000000}">
      <text>
        <r>
          <rPr>
            <sz val="12"/>
            <color indexed="81"/>
            <rFont val="Arial"/>
            <family val="2"/>
          </rPr>
          <t>z.B. 3x4 Hürden im 5er (Tempo!) überlaufen,
3x5 Hürden im 3er (Rhythmus!) überlaufen,
3x1/2/3 Hürden aus dem Startblock</t>
        </r>
      </text>
    </comment>
    <comment ref="A30" authorId="2" shapeId="0" xr:uid="{319EB58F-8E7D-40E4-9809-B46B096203E0}">
      <text>
        <r>
          <rPr>
            <sz val="12"/>
            <color indexed="81"/>
            <rFont val="Arial"/>
            <family val="2"/>
          </rPr>
          <t xml:space="preserve">Par ex. 15-45 min. course d’endurance tranquille ou sauna, massage, bains etc. </t>
        </r>
      </text>
    </comment>
    <comment ref="F30" authorId="0" shapeId="0" xr:uid="{00000000-0006-0000-0000-00003A000000}">
      <text>
        <r>
          <rPr>
            <sz val="12"/>
            <color indexed="81"/>
            <rFont val="Arial"/>
            <family val="2"/>
          </rPr>
          <t xml:space="preserve">z.B.
15-30 Min. Footing/Jogging
oder Wassertraining
Dehnen
Massagen, Bäder
</t>
        </r>
      </text>
    </comment>
    <comment ref="X30" authorId="0" shapeId="0" xr:uid="{00000000-0006-0000-0000-00003B000000}">
      <text>
        <r>
          <rPr>
            <sz val="12"/>
            <color indexed="81"/>
            <rFont val="Arial"/>
            <family val="2"/>
          </rPr>
          <t>z.B.
Schwimmen
Massagen, Bäder</t>
        </r>
      </text>
    </comment>
    <comment ref="AJ30" authorId="0" shapeId="0" xr:uid="{00000000-0006-0000-0000-00003C000000}">
      <text>
        <r>
          <rPr>
            <sz val="12"/>
            <color indexed="81"/>
            <rFont val="Arial"/>
            <family val="2"/>
          </rPr>
          <t>z.B.
15-30 Min. Footing/Jogging
Dehnen
Massagen, Bäder</t>
        </r>
      </text>
    </comment>
    <comment ref="C32" authorId="0" shapeId="0" xr:uid="{00000000-0006-0000-0000-00003D000000}">
      <text>
        <r>
          <rPr>
            <sz val="12"/>
            <color indexed="81"/>
            <rFont val="Arial"/>
            <family val="2"/>
          </rPr>
          <t>Ein derartiges Training muss
1-2x pro Woche enthalten sein!</t>
        </r>
      </text>
    </comment>
    <comment ref="J32" authorId="0" shapeId="0" xr:uid="{00000000-0006-0000-0000-00003E000000}">
      <text>
        <r>
          <rPr>
            <sz val="12"/>
            <color indexed="81"/>
            <rFont val="Arial"/>
            <family val="2"/>
          </rPr>
          <t>Ein derartiges Training soll mind 1x pro Woche enthalten oder mit einem Techniktraining kombiniert sein.</t>
        </r>
      </text>
    </comment>
    <comment ref="S32" authorId="0" shapeId="0" xr:uid="{00000000-0006-0000-0000-00003F000000}">
      <text>
        <r>
          <rPr>
            <sz val="12"/>
            <color indexed="81"/>
            <rFont val="Arial"/>
            <family val="2"/>
          </rPr>
          <t>Ein derartiges Training kann 1x pro Woche enthalten oder mit einem Techniktraining kombiniert sein.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Rolf Weber</author>
    <author>EDUC</author>
    <author>Flavio</author>
  </authors>
  <commentList>
    <comment ref="C6" authorId="0" shapeId="0" xr:uid="{00000000-0006-0000-0100-000001000000}">
      <text>
        <r>
          <rPr>
            <sz val="12"/>
            <color indexed="81"/>
            <rFont val="Arial"/>
            <family val="2"/>
          </rPr>
          <t>Die VP beinhaltet steigende Umfänge bei einer progressive Belastungsdynamik.
Von allgemein vielseitigen zu speziellen Trainingsinhalten.</t>
        </r>
      </text>
    </comment>
    <comment ref="Q6" authorId="0" shapeId="0" xr:uid="{00000000-0006-0000-0100-000002000000}">
      <text>
        <r>
          <rPr>
            <sz val="12"/>
            <color indexed="81"/>
            <rFont val="Arial"/>
            <family val="2"/>
          </rPr>
          <t>Die VWP Halle beinhaltet Intensitätsteigerungen bei einer regressiven Belastungsdynamik. Es werden spezielle Fähigkeiten entwickelt.</t>
        </r>
      </text>
    </comment>
    <comment ref="AI6" authorId="0" shapeId="0" xr:uid="{00000000-0006-0000-0100-000003000000}">
      <text>
        <r>
          <rPr>
            <sz val="12"/>
            <color indexed="81"/>
            <rFont val="Arial"/>
            <family val="2"/>
          </rPr>
          <t>Die VWP weist eine Intensitätssteigerung bei regressiver Belastungsdynamkik auf. Es geht dabei vorallem um das herantasten an den Wettkampfrhythmus!</t>
        </r>
      </text>
    </comment>
    <comment ref="AQ6" authorId="0" shapeId="0" xr:uid="{00000000-0006-0000-0100-000004000000}">
      <text>
        <r>
          <rPr>
            <sz val="12"/>
            <color indexed="81"/>
            <rFont val="Arial"/>
            <family val="2"/>
          </rPr>
          <t>"Zum Saisonhöhepunkt die Bestleistung erbringen" lautet die Zielsetzung!
Der richtige Mix von (geringerer) Belastung und (besserer) Erholung ist hier entscheidend!</t>
        </r>
      </text>
    </comment>
    <comment ref="A10" authorId="0" shapeId="0" xr:uid="{00000000-0006-0000-0100-000005000000}">
      <text>
        <r>
          <rPr>
            <sz val="12"/>
            <color indexed="81"/>
            <rFont val="Arial"/>
            <family val="2"/>
          </rPr>
          <t>Wettkampfhäufigkeit im Sprint/Hürdensprint:
Halle: 3-4 Wettkämpfe
VWP: 3-5 Wettkämpfe
WP1: 3-5 Wettkämpfe
WP2: 4-6 Wettkämpfe</t>
        </r>
      </text>
    </comment>
    <comment ref="B13" authorId="0" shapeId="0" xr:uid="{00000000-0006-0000-0100-000006000000}">
      <text>
        <r>
          <rPr>
            <sz val="12"/>
            <color indexed="81"/>
            <rFont val="Arial"/>
            <family val="2"/>
          </rPr>
          <t>Total geplante
Trainingseinheiten</t>
        </r>
      </text>
    </comment>
    <comment ref="A20" authorId="1" shapeId="0" xr:uid="{00000000-0006-0000-0100-000007000000}">
      <text>
        <r>
          <rPr>
            <sz val="12"/>
            <color indexed="81"/>
            <rFont val="Arial"/>
            <family val="2"/>
          </rPr>
          <t>z.B. Halbe Kniebeugen mit 70%, 3-5x10-12 Wdh, zügig</t>
        </r>
      </text>
    </comment>
    <comment ref="A21" authorId="1" shapeId="0" xr:uid="{00000000-0006-0000-0100-000008000000}">
      <text>
        <r>
          <rPr>
            <sz val="12"/>
            <color indexed="81"/>
            <rFont val="Arial"/>
            <family val="2"/>
          </rPr>
          <t>z.B. Umsetzen mit 90%, 3-5x4-6 Wdh, explosiv</t>
        </r>
      </text>
    </comment>
    <comment ref="A22" authorId="1" shapeId="0" xr:uid="{00000000-0006-0000-0100-000009000000}">
      <text>
        <r>
          <rPr>
            <sz val="12"/>
            <color indexed="81"/>
            <rFont val="Arial"/>
            <family val="2"/>
          </rPr>
          <t>z.B. Einbeinsprünge auf Zeit, 3-5x6-10 Sprünge</t>
        </r>
      </text>
    </comment>
    <comment ref="A23" authorId="1" shapeId="0" xr:uid="{00000000-0006-0000-0100-00000A000000}">
      <text>
        <r>
          <rPr>
            <sz val="12"/>
            <color indexed="81"/>
            <rFont val="Arial"/>
            <family val="2"/>
          </rPr>
          <t>z.B. Circuittraining 3-5x 5-10 Stationen à 30-45sec</t>
        </r>
      </text>
    </comment>
    <comment ref="A24" authorId="2" shapeId="0" xr:uid="{00000000-0006-0000-0100-00000B000000}">
      <text>
        <r>
          <rPr>
            <sz val="12"/>
            <color indexed="81"/>
            <rFont val="Arial"/>
            <family val="2"/>
          </rPr>
          <t>z.B. 6x 100m In/Outs, 60m Frequenzläufe</t>
        </r>
      </text>
    </comment>
    <comment ref="A25" authorId="1" shapeId="0" xr:uid="{00000000-0006-0000-0100-00000C000000}">
      <text>
        <r>
          <rPr>
            <sz val="12"/>
            <color indexed="81"/>
            <rFont val="Arial"/>
            <family val="2"/>
          </rPr>
          <t>z.B. Sprintabläufe 30-50m, 3-6x, maximal
oder über 2-4 Hürden mit verk. Abständen</t>
        </r>
      </text>
    </comment>
    <comment ref="A26" authorId="2" shapeId="0" xr:uid="{00000000-0006-0000-0100-00000D000000}">
      <text>
        <r>
          <rPr>
            <sz val="12"/>
            <color indexed="81"/>
            <rFont val="Arial"/>
            <family val="2"/>
          </rPr>
          <t>z.B. 10x 60m, 1.5 min Pause sub max.</t>
        </r>
      </text>
    </comment>
    <comment ref="A27" authorId="2" shapeId="0" xr:uid="{00000000-0006-0000-0100-00000E000000}">
      <text>
        <r>
          <rPr>
            <sz val="12"/>
            <color indexed="81"/>
            <rFont val="Arial"/>
            <family val="2"/>
          </rPr>
          <t>z.B. 2x3x350m 10`/20`min Pause</t>
        </r>
      </text>
    </comment>
    <comment ref="A28" authorId="2" shapeId="0" xr:uid="{00000000-0006-0000-0100-00000F000000}">
      <text>
        <r>
          <rPr>
            <sz val="12"/>
            <color indexed="81"/>
            <rFont val="Arial"/>
            <family val="2"/>
          </rPr>
          <t xml:space="preserve">z.B. 3x150m Max. 18 min Pause
</t>
        </r>
      </text>
    </comment>
    <comment ref="A29" authorId="1" shapeId="0" xr:uid="{00000000-0006-0000-0100-000010000000}">
      <text>
        <r>
          <rPr>
            <sz val="12"/>
            <color indexed="81"/>
            <rFont val="Arial"/>
            <family val="2"/>
          </rPr>
          <t>z.B.  Fahrtspiel 30-45'
oder: 15x200m in 60-70%</t>
        </r>
      </text>
    </comment>
    <comment ref="A30" authorId="1" shapeId="0" xr:uid="{00000000-0006-0000-0100-000011000000}">
      <text>
        <r>
          <rPr>
            <sz val="12"/>
            <color indexed="81"/>
            <rFont val="Arial"/>
            <family val="2"/>
          </rPr>
          <t>z.B. 3-5x3-6 Übungen à 10-20m
oder Hürdenhüpfen über 6-12 Hürden</t>
        </r>
      </text>
    </comment>
    <comment ref="A31" authorId="1" shapeId="0" xr:uid="{00000000-0006-0000-0100-000012000000}">
      <text>
        <r>
          <rPr>
            <sz val="12"/>
            <color indexed="81"/>
            <rFont val="Arial"/>
            <family val="2"/>
          </rPr>
          <t>z.B. 15-45 Min. ruhiger dauerlauf
oder Sauna, Massage, Bäder, usw</t>
        </r>
      </text>
    </comment>
    <comment ref="C33" authorId="0" shapeId="0" xr:uid="{00000000-0006-0000-0100-000013000000}">
      <text>
        <r>
          <rPr>
            <sz val="12"/>
            <color indexed="81"/>
            <rFont val="Arial"/>
            <family val="2"/>
          </rPr>
          <t>Ein derartiges Training muss
1-2x pro Woche enthalten sein!</t>
        </r>
      </text>
    </comment>
    <comment ref="J33" authorId="0" shapeId="0" xr:uid="{00000000-0006-0000-0100-000014000000}">
      <text>
        <r>
          <rPr>
            <sz val="12"/>
            <color indexed="81"/>
            <rFont val="Arial"/>
            <family val="2"/>
          </rPr>
          <t>Ein derartiges Training soll mind 1x pro Woche enthalten oder mit einem Techniktraining kombiniert sein.</t>
        </r>
      </text>
    </comment>
    <comment ref="S33" authorId="0" shapeId="0" xr:uid="{00000000-0006-0000-0100-000015000000}">
      <text>
        <r>
          <rPr>
            <sz val="12"/>
            <color indexed="81"/>
            <rFont val="Arial"/>
            <family val="2"/>
          </rPr>
          <t>Ein derartiges Training kann 1x pro Woche enthalten oder mit einem Techniktraining kombiniert sein.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Rolf Weber</author>
    <author>EDUC</author>
    <author>Flavio</author>
  </authors>
  <commentList>
    <comment ref="C6" authorId="0" shapeId="0" xr:uid="{00000000-0006-0000-0200-000001000000}">
      <text>
        <r>
          <rPr>
            <sz val="12"/>
            <color indexed="81"/>
            <rFont val="Arial"/>
            <family val="2"/>
          </rPr>
          <t>Die VP beinhaltet steigende Umfänge bei einer progressive Belastungsdynamik.
Von allgemein vielseitigen zu speziellen Trainingsinhalten.</t>
        </r>
      </text>
    </comment>
    <comment ref="Q6" authorId="0" shapeId="0" xr:uid="{00000000-0006-0000-0200-000002000000}">
      <text>
        <r>
          <rPr>
            <sz val="12"/>
            <color indexed="81"/>
            <rFont val="Arial"/>
            <family val="2"/>
          </rPr>
          <t>Die VWP Halle beinhaltet Intensitätsteigerungen bei einer regressiven Belastungsdynamik. Es werden spezielle Fähigkeiten entwickelt.</t>
        </r>
      </text>
    </comment>
    <comment ref="AI6" authorId="0" shapeId="0" xr:uid="{00000000-0006-0000-0200-000003000000}">
      <text>
        <r>
          <rPr>
            <sz val="12"/>
            <color indexed="81"/>
            <rFont val="Arial"/>
            <family val="2"/>
          </rPr>
          <t>Die VWP weist eine Intensitätssteigerung bei regressiver Belastungsdynamkik auf. Es geht dabei vorallem um das herantasten an den Wettkampfrhythmus!</t>
        </r>
      </text>
    </comment>
    <comment ref="A10" authorId="0" shapeId="0" xr:uid="{00000000-0006-0000-0200-000004000000}">
      <text>
        <r>
          <rPr>
            <sz val="12"/>
            <color indexed="81"/>
            <rFont val="Arial"/>
            <family val="2"/>
          </rPr>
          <t>Wettkampfhäufigkeit im Sprint/Hürdensprint:
Halle: 3-4 Wettkämpfe
VWP: 3-5 Wettkämpfe
WP1: 3-5 Wettkämpfe
WP2: 4-6 Wettkämpfe</t>
        </r>
      </text>
    </comment>
    <comment ref="B13" authorId="0" shapeId="0" xr:uid="{00000000-0006-0000-0200-000005000000}">
      <text>
        <r>
          <rPr>
            <sz val="12"/>
            <color indexed="81"/>
            <rFont val="Arial"/>
            <family val="2"/>
          </rPr>
          <t>Total geplante
Trainingseinheiten</t>
        </r>
      </text>
    </comment>
    <comment ref="A20" authorId="1" shapeId="0" xr:uid="{00000000-0006-0000-0200-000006000000}">
      <text>
        <r>
          <rPr>
            <sz val="12"/>
            <color indexed="81"/>
            <rFont val="Arial"/>
            <family val="2"/>
          </rPr>
          <t>z.B. Halbe Kniebeugen mit 70%, 3-5x10-12 Wdh, zügig</t>
        </r>
      </text>
    </comment>
    <comment ref="A21" authorId="1" shapeId="0" xr:uid="{00000000-0006-0000-0200-000007000000}">
      <text>
        <r>
          <rPr>
            <sz val="12"/>
            <color indexed="81"/>
            <rFont val="Arial"/>
            <family val="2"/>
          </rPr>
          <t>z.B. Umsetzen mit 90%, 3-5x4-6 Wdh, explosiv</t>
        </r>
      </text>
    </comment>
    <comment ref="A22" authorId="1" shapeId="0" xr:uid="{00000000-0006-0000-0200-000008000000}">
      <text>
        <r>
          <rPr>
            <sz val="12"/>
            <color indexed="81"/>
            <rFont val="Arial"/>
            <family val="2"/>
          </rPr>
          <t>z.B. Einbeinsprünge auf Zeit, 3-5x6-10 Sprünge</t>
        </r>
      </text>
    </comment>
    <comment ref="A23" authorId="1" shapeId="0" xr:uid="{00000000-0006-0000-0200-000009000000}">
      <text>
        <r>
          <rPr>
            <sz val="12"/>
            <color indexed="81"/>
            <rFont val="Arial"/>
            <family val="2"/>
          </rPr>
          <t>z.B. Circuittraining 3-5x 5-10 Stationen à 30-45sec</t>
        </r>
      </text>
    </comment>
    <comment ref="A24" authorId="2" shapeId="0" xr:uid="{00000000-0006-0000-0200-00000A000000}">
      <text>
        <r>
          <rPr>
            <sz val="12"/>
            <color indexed="81"/>
            <rFont val="Arial"/>
            <family val="2"/>
          </rPr>
          <t>z.B. 6x 100m In/Outs, 60m Frequenzläufe</t>
        </r>
      </text>
    </comment>
    <comment ref="A25" authorId="1" shapeId="0" xr:uid="{00000000-0006-0000-0200-00000B000000}">
      <text>
        <r>
          <rPr>
            <sz val="12"/>
            <color indexed="81"/>
            <rFont val="Arial"/>
            <family val="2"/>
          </rPr>
          <t>z.B. Sprintabläufe 30-50m, 3-6x, maximal
oder über 2-4 Hürden mit verk. Abständen</t>
        </r>
      </text>
    </comment>
    <comment ref="A26" authorId="2" shapeId="0" xr:uid="{00000000-0006-0000-0200-00000C000000}">
      <text>
        <r>
          <rPr>
            <sz val="12"/>
            <color indexed="81"/>
            <rFont val="Arial"/>
            <family val="2"/>
          </rPr>
          <t>z.B. 10x 60m, 1.5 min Pause sub max.</t>
        </r>
      </text>
    </comment>
    <comment ref="A27" authorId="2" shapeId="0" xr:uid="{00000000-0006-0000-0200-00000D000000}">
      <text>
        <r>
          <rPr>
            <sz val="12"/>
            <color indexed="81"/>
            <rFont val="Arial"/>
            <family val="2"/>
          </rPr>
          <t>z.B. 2x3x350m 10`/20`min Pause</t>
        </r>
      </text>
    </comment>
    <comment ref="A28" authorId="2" shapeId="0" xr:uid="{00000000-0006-0000-0200-00000E000000}">
      <text>
        <r>
          <rPr>
            <sz val="12"/>
            <color indexed="81"/>
            <rFont val="Arial"/>
            <family val="2"/>
          </rPr>
          <t xml:space="preserve">z.B. 3x150m Max. 18 min Pause
</t>
        </r>
      </text>
    </comment>
    <comment ref="A29" authorId="1" shapeId="0" xr:uid="{00000000-0006-0000-0200-00000F000000}">
      <text>
        <r>
          <rPr>
            <sz val="12"/>
            <color indexed="81"/>
            <rFont val="Arial"/>
            <family val="2"/>
          </rPr>
          <t>z.B.  Fahrtspiel 30-45'
oder: 15x200m in 60-70%</t>
        </r>
      </text>
    </comment>
    <comment ref="A30" authorId="1" shapeId="0" xr:uid="{00000000-0006-0000-0200-000010000000}">
      <text>
        <r>
          <rPr>
            <sz val="12"/>
            <color indexed="81"/>
            <rFont val="Arial"/>
            <family val="2"/>
          </rPr>
          <t>z.B. 3-5x3-6 Übungen à 10-20m
oder Hürdenhüpfen über 6-12 Hürden</t>
        </r>
      </text>
    </comment>
    <comment ref="A31" authorId="1" shapeId="0" xr:uid="{00000000-0006-0000-0200-000011000000}">
      <text>
        <r>
          <rPr>
            <sz val="12"/>
            <color indexed="81"/>
            <rFont val="Arial"/>
            <family val="2"/>
          </rPr>
          <t>z.B. 15-45 Min. ruhiger dauerlauf
oder Sauna, Massage, Bäder, usw</t>
        </r>
      </text>
    </comment>
    <comment ref="C33" authorId="0" shapeId="0" xr:uid="{00000000-0006-0000-0200-000012000000}">
      <text>
        <r>
          <rPr>
            <sz val="12"/>
            <color indexed="81"/>
            <rFont val="Arial"/>
            <family val="2"/>
          </rPr>
          <t>Ein derartiges Training muss
1-2x pro Woche enthalten sein!</t>
        </r>
      </text>
    </comment>
    <comment ref="J33" authorId="0" shapeId="0" xr:uid="{00000000-0006-0000-0200-000013000000}">
      <text>
        <r>
          <rPr>
            <sz val="12"/>
            <color indexed="81"/>
            <rFont val="Arial"/>
            <family val="2"/>
          </rPr>
          <t>Ein derartiges Training soll mind 1x pro Woche enthalten oder mit einem Techniktraining kombiniert sein.</t>
        </r>
      </text>
    </comment>
    <comment ref="S33" authorId="0" shapeId="0" xr:uid="{00000000-0006-0000-0200-000014000000}">
      <text>
        <r>
          <rPr>
            <sz val="12"/>
            <color indexed="81"/>
            <rFont val="Arial"/>
            <family val="2"/>
          </rPr>
          <t>Ein derartiges Training kann 1x pro Woche enthalten oder mit einem Techniktraining kombiniert sein.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gast1</author>
    <author>Rolf Weber</author>
  </authors>
  <commentList>
    <comment ref="D1" authorId="0" shapeId="0" xr:uid="{00000000-0006-0000-0600-000001000000}">
      <text>
        <r>
          <rPr>
            <sz val="8"/>
            <color indexed="81"/>
            <rFont val="Tahoma"/>
            <family val="2"/>
          </rPr>
          <t xml:space="preserve">Name, Vorname eingeben, wird in alle Wochenpläne übernommen!
</t>
        </r>
      </text>
    </comment>
    <comment ref="J1" authorId="1" shapeId="0" xr:uid="{00000000-0006-0000-0600-000002000000}">
      <text>
        <r>
          <rPr>
            <sz val="8"/>
            <color indexed="81"/>
            <rFont val="Tahoma"/>
            <family val="2"/>
          </rPr>
          <t>Richtiges Datum eingeben, restliche Daten werden alle autom. berechnet!</t>
        </r>
      </text>
    </comment>
    <comment ref="G3" authorId="1" shapeId="0" xr:uid="{00000000-0006-0000-0600-000003000000}">
      <text>
        <r>
          <rPr>
            <sz val="8"/>
            <color indexed="81"/>
            <rFont val="Tahoma"/>
            <family val="2"/>
          </rPr>
          <t>Zahl eingeben, wird in der Übersicht Tr.Zeit + Tr.Mittel dargestellt!</t>
        </r>
      </text>
    </comment>
    <comment ref="H3" authorId="1" shapeId="0" xr:uid="{00000000-0006-0000-0600-000004000000}">
      <text>
        <r>
          <rPr>
            <sz val="8"/>
            <color indexed="81"/>
            <rFont val="Tahoma"/>
            <family val="2"/>
          </rPr>
          <t>Zahl eingeben, wird in der Übersicht Tr.Mittel dargestellt!</t>
        </r>
      </text>
    </comment>
  </commentList>
</comments>
</file>

<file path=xl/sharedStrings.xml><?xml version="1.0" encoding="utf-8"?>
<sst xmlns="http://schemas.openxmlformats.org/spreadsheetml/2006/main" count="494" uniqueCount="265">
  <si>
    <t xml:space="preserve"> </t>
  </si>
  <si>
    <t xml:space="preserve"> Monate</t>
  </si>
  <si>
    <t>November</t>
  </si>
  <si>
    <t>Dezember</t>
  </si>
  <si>
    <t>Januar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</si>
  <si>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</si>
  <si>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</si>
  <si>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</si>
  <si>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</si>
  <si>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</si>
  <si>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</si>
  <si>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</si>
  <si>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</si>
  <si>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 xml:space="preserve"> Wochen</t>
  </si>
  <si>
    <t xml:space="preserve"> Trainingsphase</t>
  </si>
  <si>
    <t>VP 1</t>
  </si>
  <si>
    <t>VWP 1</t>
  </si>
  <si>
    <t>WP 1</t>
  </si>
  <si>
    <t>VP 2</t>
  </si>
  <si>
    <t>WP 2</t>
  </si>
  <si>
    <t xml:space="preserve"> Tests</t>
  </si>
  <si>
    <t xml:space="preserve"> Trainingslager</t>
  </si>
  <si>
    <t xml:space="preserve"> Trainingseinheiten</t>
  </si>
  <si>
    <t xml:space="preserve"> hohe Belastung</t>
  </si>
  <si>
    <t xml:space="preserve"> mittlere Belastung</t>
  </si>
  <si>
    <t xml:space="preserve"> tiefe Belastung</t>
  </si>
  <si>
    <t xml:space="preserve"> Erholung</t>
  </si>
  <si>
    <t xml:space="preserve"> Trainingsmassnahmen</t>
  </si>
  <si>
    <t xml:space="preserve"> Max. Kraft MQ</t>
  </si>
  <si>
    <t xml:space="preserve"> Max. Kraft IK</t>
  </si>
  <si>
    <t>Belastung</t>
  </si>
  <si>
    <t>Halle</t>
  </si>
  <si>
    <t>Freiluft 1. Saisonhälfte</t>
  </si>
  <si>
    <t>Freiluft 2. Saisonhälfte</t>
  </si>
  <si>
    <t>Spitzenleistung darstellen, Bestleistung zum Saisonhöhepunkt anstreben!</t>
  </si>
  <si>
    <t>Staffel-SM</t>
  </si>
  <si>
    <t>Woche</t>
  </si>
  <si>
    <t>Bemerkungen unter Trainingskontrolle/Notizen</t>
  </si>
  <si>
    <t>hoch</t>
  </si>
  <si>
    <t>Zeiten, Verhältnisse, Befinden, weitere Anmerkungen</t>
  </si>
  <si>
    <t>mittel</t>
  </si>
  <si>
    <t>Befinden:</t>
  </si>
  <si>
    <t>1 = schlecht</t>
  </si>
  <si>
    <t>Mühe gehabt, gestresst, unmotiviert</t>
  </si>
  <si>
    <t>tief</t>
  </si>
  <si>
    <t>2 = es geht</t>
  </si>
  <si>
    <t>mässig zufrieden, mässig motiviert</t>
  </si>
  <si>
    <t>Erhol.</t>
  </si>
  <si>
    <t>3 = gut</t>
  </si>
  <si>
    <t>ohne grosse Mühe, zufrieden, motiviert</t>
  </si>
  <si>
    <t>spritzig, sehr motiviert</t>
  </si>
  <si>
    <t>Tag</t>
  </si>
  <si>
    <t>Wo/wann/wie</t>
  </si>
  <si>
    <t>Trainingsprogramm</t>
  </si>
  <si>
    <t>Dauer</t>
  </si>
  <si>
    <t>Trainingskontrolle/Notizen</t>
  </si>
  <si>
    <t>Befinden</t>
  </si>
  <si>
    <t>Gew.</t>
  </si>
  <si>
    <t>Puls</t>
  </si>
  <si>
    <t>Schlaf</t>
  </si>
  <si>
    <t xml:space="preserve">Trainingsprogramm für:                 </t>
  </si>
  <si>
    <t>Phase:</t>
  </si>
  <si>
    <t xml:space="preserve">bis:  </t>
  </si>
  <si>
    <t>Montag</t>
  </si>
  <si>
    <t>Dienstag</t>
  </si>
  <si>
    <t>Mittwoch</t>
  </si>
  <si>
    <t>Donnerstag</t>
  </si>
  <si>
    <t>Freitag</t>
  </si>
  <si>
    <t>Samstag</t>
  </si>
  <si>
    <t>Sonntag</t>
  </si>
  <si>
    <t>Bemerkungen</t>
  </si>
  <si>
    <t>s.hoch</t>
  </si>
  <si>
    <t>Hinweise</t>
  </si>
  <si>
    <t>Zielsetzungen</t>
  </si>
  <si>
    <t xml:space="preserve">vom:  </t>
  </si>
  <si>
    <t xml:space="preserve"> Sprung-/Explosivkraft</t>
  </si>
  <si>
    <t xml:space="preserve"> Max. Schnelligkeit</t>
  </si>
  <si>
    <t xml:space="preserve"> Stabilisation/Circuit</t>
  </si>
  <si>
    <t xml:space="preserve"> Sprint-/Hürden-ABC</t>
  </si>
  <si>
    <t xml:space="preserve"> Hürden-Technik</t>
  </si>
  <si>
    <t>SM Aktive</t>
  </si>
  <si>
    <t>Umfang</t>
  </si>
  <si>
    <t>Intensität</t>
  </si>
  <si>
    <t>Massnahmen</t>
  </si>
  <si>
    <t>Kraft</t>
  </si>
  <si>
    <t>Schnelligkeit</t>
  </si>
  <si>
    <t>KZ-/MZ-Ausd.</t>
  </si>
  <si>
    <t>Sp/Hü-ABC</t>
  </si>
  <si>
    <t>Hü-Technik</t>
  </si>
  <si>
    <t>Diverses</t>
  </si>
  <si>
    <t>Wettkampf</t>
  </si>
  <si>
    <t>Spezielles</t>
  </si>
  <si>
    <t>bis:</t>
  </si>
  <si>
    <t>vom:</t>
  </si>
  <si>
    <t xml:space="preserve"> Wettkampfphase</t>
  </si>
  <si>
    <t xml:space="preserve"> Zielsetzung</t>
  </si>
  <si>
    <t xml:space="preserve"> Erholungsmassnahmen</t>
  </si>
  <si>
    <t xml:space="preserve"> Belastungsdynamik:</t>
  </si>
  <si>
    <t xml:space="preserve"> Legende:</t>
  </si>
  <si>
    <t>Übersicht Trainingsmassnahmen und Zusammenfassung der Trainingswochen</t>
  </si>
  <si>
    <t xml:space="preserve"> Effektiv bestrittene
 Wettkämpfe</t>
  </si>
  <si>
    <t xml:space="preserve"> Eff. Trainingseinheiten</t>
  </si>
  <si>
    <t>Total</t>
  </si>
  <si>
    <t>52 W.</t>
  </si>
  <si>
    <t xml:space="preserve"> Kraft</t>
  </si>
  <si>
    <t xml:space="preserve"> Diverses</t>
  </si>
  <si>
    <t>Dauer (min)</t>
  </si>
  <si>
    <t>Quant. (kg/m/n)</t>
  </si>
  <si>
    <t xml:space="preserve"> Total Sprünge</t>
  </si>
  <si>
    <t>Total Zeit</t>
  </si>
  <si>
    <t xml:space="preserve"> Total kg</t>
  </si>
  <si>
    <t xml:space="preserve"> Total Zeit</t>
  </si>
  <si>
    <t>Max. Schnelligkeit</t>
  </si>
  <si>
    <t>Total Meter</t>
  </si>
  <si>
    <t xml:space="preserve"> Schnell.ausdauer</t>
  </si>
  <si>
    <t>Total Hürden</t>
  </si>
  <si>
    <t xml:space="preserve"> Eff. Trainingszeit</t>
  </si>
  <si>
    <t xml:space="preserve"> Aufteilung% MQ / IK</t>
  </si>
  <si>
    <t xml:space="preserve"> Aufteilung% Lauf/Sprung</t>
  </si>
  <si>
    <t>Aufteilung% KZ/MZ</t>
  </si>
  <si>
    <r>
      <t xml:space="preserve"> Wettkämpfe
 </t>
    </r>
    <r>
      <rPr>
        <sz val="12"/>
        <rFont val="Arial"/>
        <family val="2"/>
      </rPr>
      <t>1=sehr gut vorbereitet
      (Saison-Höhepunkte)
 2=vorbereitet
      (Qualifikation)
 3=aus dem Training
      (Vorbereitung)</t>
    </r>
  </si>
  <si>
    <t>4 = sehr gut</t>
  </si>
  <si>
    <t>Okt.</t>
  </si>
  <si>
    <t>WP H</t>
  </si>
  <si>
    <t>VWP H</t>
  </si>
  <si>
    <t>Spezielle Fähigkeiten entwickeln.</t>
  </si>
  <si>
    <t>Belastungsverträglichkeit aufbauen, Technikgrundlagen schaffen.</t>
  </si>
  <si>
    <t>ÜP</t>
  </si>
  <si>
    <t xml:space="preserve"> Wettkampfkategorie</t>
  </si>
  <si>
    <t xml:space="preserve">  hohe Wichtigkeit</t>
  </si>
  <si>
    <t xml:space="preserve">  mittlere Wichtigkeit</t>
  </si>
  <si>
    <t xml:space="preserve"> Medizinische Massnahmen</t>
  </si>
  <si>
    <t>Zahnarzt</t>
  </si>
  <si>
    <t>Blut</t>
  </si>
  <si>
    <t xml:space="preserve"> Qualifikationsphase</t>
  </si>
  <si>
    <t>Magglingen</t>
  </si>
  <si>
    <t>95-100%</t>
  </si>
  <si>
    <t>90-95%</t>
  </si>
  <si>
    <t>80-85%</t>
  </si>
  <si>
    <t>70-80%</t>
  </si>
  <si>
    <r>
      <t xml:space="preserve">Die Gesamtbelastung setzt sich aus dem Trainingsumfang (Anzahl Trainings, Trainingsdauer, Belastungsdauer = </t>
    </r>
    <r>
      <rPr>
        <sz val="12"/>
        <color indexed="11"/>
        <rFont val="Arial"/>
        <family val="2"/>
      </rPr>
      <t>grüne Felder</t>
    </r>
    <r>
      <rPr>
        <sz val="12"/>
        <rFont val="Arial"/>
        <family val="2"/>
      </rPr>
      <t xml:space="preserve">) sowie aus der Intensität (Lauf- Hürdenüberquerungs-Geschwindigkeit = </t>
    </r>
    <r>
      <rPr>
        <sz val="12"/>
        <color indexed="10"/>
        <rFont val="Arial"/>
        <family val="2"/>
      </rPr>
      <t>rote Kurve</t>
    </r>
    <r>
      <rPr>
        <sz val="12"/>
        <rFont val="Arial"/>
        <family val="2"/>
      </rPr>
      <t>) zusammen!</t>
    </r>
  </si>
  <si>
    <t>Beispiel</t>
  </si>
  <si>
    <t>Sprint-ABC</t>
  </si>
  <si>
    <t>3x3x20m</t>
  </si>
  <si>
    <t>7,5</t>
  </si>
  <si>
    <t>3x3x50m</t>
  </si>
  <si>
    <t>Stabilisation</t>
  </si>
  <si>
    <t xml:space="preserve">5x8x30sec </t>
  </si>
  <si>
    <t>Stadion</t>
  </si>
  <si>
    <t>Spiel</t>
  </si>
  <si>
    <t>Krafttraining</t>
  </si>
  <si>
    <t>5 Übungen  à 3x10 mit 70%</t>
  </si>
  <si>
    <t>Aufwärmen</t>
  </si>
  <si>
    <t>Hürden-Koordination</t>
  </si>
  <si>
    <t>Sprungschule</t>
  </si>
  <si>
    <t>Auslaufen</t>
  </si>
  <si>
    <t>Auslaufen, Gymnastik</t>
  </si>
  <si>
    <t>250 Sprünge</t>
  </si>
  <si>
    <t>5x6 Hü 3er kurz, 5x4 Hü 5er lang</t>
  </si>
  <si>
    <t>Allg.Kräftigung</t>
  </si>
  <si>
    <t>Ausdauer</t>
  </si>
  <si>
    <t>gemütlicher DL</t>
  </si>
  <si>
    <t>10 Übungen à 10 Wdh mit eigenem KG</t>
  </si>
  <si>
    <t>Ruhe</t>
  </si>
  <si>
    <t>Lauftraining</t>
  </si>
  <si>
    <t>3x3x120 in 18s, Pause 3'</t>
  </si>
  <si>
    <t>Basketball</t>
  </si>
  <si>
    <t>1 Runde à 10min</t>
  </si>
  <si>
    <t>Jogging, kurzes Dehnen</t>
  </si>
  <si>
    <t>Footing</t>
  </si>
  <si>
    <t>Fussball</t>
  </si>
  <si>
    <t>Rege-neration</t>
  </si>
  <si>
    <t>Intensitäts-verträglich-keit ent-wickeln.</t>
  </si>
  <si>
    <t xml:space="preserve">  geringe Wichtigkeit</t>
  </si>
  <si>
    <t>Muskelkater!</t>
  </si>
  <si>
    <t>Sprungkraft</t>
  </si>
  <si>
    <t>locker, erholt!</t>
  </si>
  <si>
    <t>Lisi Muster</t>
  </si>
  <si>
    <t>Spitzenleistung vorbereiten!</t>
  </si>
  <si>
    <t>Trainings-/Wettkampfplanung und Trainingsmassnahmen Sprint/Hürdensprint (Niveau Aktive international)</t>
  </si>
  <si>
    <t>4x3x8H Hürdenhüpfen</t>
  </si>
  <si>
    <t>Pfingstmeeting</t>
  </si>
  <si>
    <t>Meeting Lugano</t>
  </si>
  <si>
    <t>Team-SM</t>
  </si>
  <si>
    <t>Meeting</t>
  </si>
  <si>
    <t>Meeting GGB</t>
  </si>
  <si>
    <t>SM Nachwuchs</t>
  </si>
  <si>
    <t>TL Verein (Ostern)</t>
  </si>
  <si>
    <t>Meeting Bern</t>
  </si>
  <si>
    <t>18.00-20.00</t>
  </si>
  <si>
    <t>17.00-19.00h</t>
  </si>
  <si>
    <t>10.30-13.00h</t>
  </si>
  <si>
    <t>17.00-18.30h</t>
  </si>
  <si>
    <t>16.00-18.30h</t>
  </si>
  <si>
    <t>Hallen-MK-SM</t>
  </si>
  <si>
    <t>Hallen-SM Aktive</t>
  </si>
  <si>
    <t>Hallen-SM Nachw.</t>
  </si>
  <si>
    <t>Hürden-Cup</t>
  </si>
  <si>
    <t>Swiss-Meeting</t>
  </si>
  <si>
    <t>Swiss-Meeting Genève</t>
  </si>
  <si>
    <t>SVM</t>
  </si>
  <si>
    <t>Meeting La Chaux-d-F.</t>
  </si>
  <si>
    <t>SM MK</t>
  </si>
  <si>
    <t>Leistung aufbau- en und in Vorbe- reitungswettkäm- pfen darstellen</t>
  </si>
  <si>
    <t>Leistung darstellen, Schnelligkeit testen, Technik überprüfen!</t>
  </si>
  <si>
    <t>Meeting Fribourg</t>
  </si>
  <si>
    <t>Oktober</t>
  </si>
  <si>
    <t xml:space="preserve">für: </t>
  </si>
  <si>
    <t>Saison 2010</t>
  </si>
  <si>
    <t>Nat. Meeting Magglingen</t>
  </si>
  <si>
    <t>Swiss Meeting Genf</t>
  </si>
  <si>
    <t>U20/U23 SM</t>
  </si>
  <si>
    <t>Team SM</t>
  </si>
  <si>
    <t>Saison 2009</t>
  </si>
  <si>
    <t>Leistung darstellen, Schnelligkeit testen, Technik überprüfen!
Höchstleistung am Höhepunkt!</t>
  </si>
  <si>
    <t>X</t>
  </si>
  <si>
    <t>90-100%</t>
  </si>
  <si>
    <t>80-90%</t>
  </si>
  <si>
    <t xml:space="preserve"> Sub. Max. Schnelligekit</t>
  </si>
  <si>
    <t xml:space="preserve"> alaktische Kapizität</t>
  </si>
  <si>
    <t xml:space="preserve"> laktische Kapizität</t>
  </si>
  <si>
    <t xml:space="preserve"> laktische Potenz</t>
  </si>
  <si>
    <t xml:space="preserve"> Aerobe Ausdauer </t>
  </si>
  <si>
    <t>Saison 2011</t>
  </si>
  <si>
    <t>Hallen SM St. Gallen</t>
  </si>
  <si>
    <t>Hürden Cup Basel</t>
  </si>
  <si>
    <t>Swiss Meeting Basel/Zofingen</t>
  </si>
  <si>
    <t>ETCH Team Izmir</t>
  </si>
  <si>
    <t>Athletissima Lausanne</t>
  </si>
  <si>
    <t>Hallen EM Paris</t>
  </si>
  <si>
    <t>SM Basel</t>
  </si>
  <si>
    <t>WM Daegu</t>
  </si>
  <si>
    <t>Weltklasse/Staffel SM</t>
  </si>
  <si>
    <t>Spitzen LA Luzern</t>
  </si>
  <si>
    <t xml:space="preserve">Hallen Nachwuchs SM </t>
  </si>
  <si>
    <t>Mannheim</t>
  </si>
  <si>
    <t>U20 EM Tallin</t>
  </si>
  <si>
    <t>Swiss Meeting Hochdorf</t>
  </si>
  <si>
    <t>Mois</t>
    <phoneticPr fontId="0" type="noConversion"/>
  </si>
  <si>
    <t>Semaine</t>
    <phoneticPr fontId="0" type="noConversion"/>
  </si>
  <si>
    <t>Objectifs</t>
    <phoneticPr fontId="0" type="noConversion"/>
  </si>
  <si>
    <t>Phases d'entraînement</t>
    <phoneticPr fontId="0" type="noConversion"/>
  </si>
  <si>
    <t>Phase de compétition</t>
    <phoneticPr fontId="0" type="noConversion"/>
  </si>
  <si>
    <t>Phase de qualification</t>
    <phoneticPr fontId="0" type="noConversion"/>
  </si>
  <si>
    <t>Niveau de la compétition</t>
    <phoneticPr fontId="0" type="noConversion"/>
  </si>
  <si>
    <r>
      <t xml:space="preserve"> Compétitions
 </t>
    </r>
    <r>
      <rPr>
        <sz val="12"/>
        <rFont val="Arial"/>
        <family val="2"/>
      </rPr>
      <t>1= très bien préparé
      (Point culminant de la saison)
 2= préparé
      (Qualifcation)
 3=comme entraînement
      (Préparation)</t>
    </r>
  </si>
  <si>
    <t>Stages d'entraînement</t>
    <phoneticPr fontId="0" type="noConversion"/>
  </si>
  <si>
    <t>Nombre d'entraînements</t>
    <phoneticPr fontId="0" type="noConversion"/>
  </si>
  <si>
    <t>Très haute charge</t>
    <phoneticPr fontId="0" type="noConversion"/>
  </si>
  <si>
    <t>Haute charge</t>
    <phoneticPr fontId="0" type="noConversion"/>
  </si>
  <si>
    <t>Charge moyenne</t>
    <phoneticPr fontId="0" type="noConversion"/>
  </si>
  <si>
    <t>Charfe faible</t>
    <phoneticPr fontId="0" type="noConversion"/>
  </si>
  <si>
    <t>Régénération</t>
    <phoneticPr fontId="0" type="noConversion"/>
  </si>
  <si>
    <t>Mesures médicales</t>
    <phoneticPr fontId="0" type="noConversion"/>
  </si>
  <si>
    <t>Mesures d'entraînement</t>
  </si>
  <si>
    <t>Force hypertrophique</t>
    <phoneticPr fontId="0" type="noConversion"/>
  </si>
  <si>
    <t>Force cooordination intramusculaire</t>
    <phoneticPr fontId="0" type="noConversion"/>
  </si>
  <si>
    <t>Sauts/Force explosive</t>
    <phoneticPr fontId="0" type="noConversion"/>
  </si>
  <si>
    <t>Stabilisation/Circuit</t>
  </si>
  <si>
    <t>Force-Vitesse</t>
    <phoneticPr fontId="0" type="noConversion"/>
  </si>
  <si>
    <t>Vitesse alactique</t>
    <phoneticPr fontId="0" type="noConversion"/>
  </si>
  <si>
    <t>Vitesse lactique</t>
    <phoneticPr fontId="0" type="noConversion"/>
  </si>
  <si>
    <t>Ecole de course (haies, sprint)</t>
    <phoneticPr fontId="0" type="noConversion"/>
  </si>
  <si>
    <t>Technique de haies</t>
    <phoneticPr fontId="0" type="noConversion"/>
  </si>
  <si>
    <t>Mesures de régénération</t>
    <phoneticPr fontId="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</si>
</sst>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0"/>
      <name val="Geneva"/>
    </font>
    <font>
      <b/>
      <sz val="10"/>
      <name val="Arial"/>
      <family val="2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8"/>
      <name val="Arial"/>
      <family val="2"/>
    </font>
    <font>
      <sz val="12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12"/>
      <color indexed="10"/>
      <name val="Arial"/>
      <family val="2"/>
    </font>
    <font>
      <sz val="18"/>
      <color indexed="10"/>
      <name val="Arial"/>
      <family val="2"/>
    </font>
    <font>
      <sz val="12"/>
      <color indexed="81"/>
      <name val="Arial"/>
      <family val="2"/>
    </font>
    <font>
      <sz val="12"/>
      <color indexed="11"/>
      <name val="Arial"/>
      <family val="2"/>
    </font>
    <font>
      <b/>
      <i/>
      <sz val="10"/>
      <name val="Arial"/>
      <family val="2"/>
    </font>
    <font>
      <b/>
      <sz val="12"/>
      <color indexed="10"/>
      <name val="Arial"/>
      <family val="2"/>
    </font>
    <font>
      <sz val="8"/>
      <color indexed="81"/>
      <name val="Tahoma"/>
      <family val="2"/>
    </font>
    <font>
      <sz val="12"/>
      <color indexed="23"/>
      <name val="Arial"/>
      <family val="2"/>
    </font>
    <font>
      <b/>
      <i/>
      <sz val="18"/>
      <name val="Arial"/>
      <family val="2"/>
    </font>
    <font>
      <i/>
      <sz val="18"/>
      <name val="Arial"/>
      <family val="2"/>
    </font>
    <font>
      <sz val="12"/>
      <color indexed="8"/>
      <name val="Arial"/>
      <family val="2"/>
    </font>
    <font>
      <sz val="10"/>
      <color indexed="8"/>
      <name val="Arial"/>
      <family val="2"/>
    </font>
  </fonts>
  <fills count="22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darkGray">
        <bgColor indexed="8"/>
      </patternFill>
    </fill>
    <fill>
      <patternFill patternType="solid">
        <fgColor indexed="11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</patternFill>
    </fill>
    <fill>
      <patternFill patternType="solid">
        <fgColor indexed="9"/>
        <bgColor indexed="9"/>
      </patternFill>
    </fill>
    <fill>
      <patternFill patternType="lightGray">
        <fgColor indexed="9"/>
        <bgColor indexed="9"/>
      </patternFill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</fills>
  <borders count="6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357">
    <xf numFmtId="0" fontId="0" fillId="0" borderId="0" xfId="0"/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2" fillId="0" borderId="0" xfId="0" applyFont="1"/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4" fillId="0" borderId="4" xfId="0" applyFont="1" applyBorder="1" applyAlignment="1">
      <alignment horizontal="centerContinuous" vertical="center"/>
    </xf>
    <xf numFmtId="0" fontId="4" fillId="0" borderId="5" xfId="0" applyFont="1" applyBorder="1" applyAlignment="1">
      <alignment horizontal="centerContinuous" vertical="center"/>
    </xf>
    <xf numFmtId="0" fontId="4" fillId="0" borderId="4" xfId="0" applyFont="1" applyBorder="1" applyAlignment="1" applyProtection="1">
      <alignment horizontal="centerContinuous" vertical="center"/>
      <protection locked="0"/>
    </xf>
    <xf numFmtId="0" fontId="4" fillId="0" borderId="6" xfId="0" applyFont="1" applyBorder="1" applyAlignment="1">
      <alignment horizontal="centerContinuous" vertical="center"/>
    </xf>
    <xf numFmtId="0" fontId="4" fillId="0" borderId="7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8" xfId="0" applyFont="1" applyBorder="1" applyAlignment="1">
      <alignment horizontal="centerContinuous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9" xfId="0" applyFont="1" applyBorder="1" applyAlignment="1">
      <alignment horizontal="centerContinuous" vertical="center"/>
    </xf>
    <xf numFmtId="0" fontId="4" fillId="0" borderId="10" xfId="0" applyFont="1" applyBorder="1" applyAlignment="1">
      <alignment vertical="center"/>
    </xf>
    <xf numFmtId="0" fontId="6" fillId="0" borderId="11" xfId="0" applyFont="1" applyBorder="1" applyAlignment="1">
      <alignment horizontal="center" vertical="center"/>
    </xf>
    <xf numFmtId="0" fontId="6" fillId="0" borderId="11" xfId="0" applyFont="1" applyBorder="1" applyAlignment="1">
      <alignment horizontal="centerContinuous" vertical="center"/>
    </xf>
    <xf numFmtId="0" fontId="6" fillId="0" borderId="11" xfId="0" applyFont="1" applyBorder="1" applyAlignment="1">
      <alignment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4" fillId="0" borderId="10" xfId="0" applyFont="1" applyBorder="1" applyAlignment="1">
      <alignment horizontal="left" vertical="center"/>
    </xf>
    <xf numFmtId="0" fontId="6" fillId="0" borderId="0" xfId="0" applyFont="1"/>
    <xf numFmtId="0" fontId="4" fillId="0" borderId="1" xfId="0" applyFont="1" applyBorder="1" applyAlignment="1">
      <alignment horizontal="left" vertical="center"/>
    </xf>
    <xf numFmtId="0" fontId="6" fillId="2" borderId="11" xfId="0" applyFont="1" applyFill="1" applyBorder="1" applyAlignment="1">
      <alignment horizontal="center" vertical="center"/>
    </xf>
    <xf numFmtId="0" fontId="6" fillId="0" borderId="15" xfId="0" applyFont="1" applyBorder="1" applyAlignment="1">
      <alignment horizontal="centerContinuous" vertical="center"/>
    </xf>
    <xf numFmtId="0" fontId="6" fillId="0" borderId="0" xfId="0" applyFont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0" xfId="0" applyFont="1" applyAlignment="1">
      <alignment vertical="top" wrapText="1"/>
    </xf>
    <xf numFmtId="0" fontId="6" fillId="0" borderId="9" xfId="0" applyFont="1" applyBorder="1" applyAlignment="1">
      <alignment horizontal="center" vertical="center" textRotation="90"/>
    </xf>
    <xf numFmtId="0" fontId="1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right"/>
    </xf>
    <xf numFmtId="0" fontId="7" fillId="0" borderId="0" xfId="0" applyFont="1"/>
    <xf numFmtId="0" fontId="2" fillId="0" borderId="11" xfId="0" applyFont="1" applyBorder="1"/>
    <xf numFmtId="0" fontId="2" fillId="0" borderId="12" xfId="0" applyFont="1" applyBorder="1"/>
    <xf numFmtId="0" fontId="2" fillId="0" borderId="18" xfId="0" applyFont="1" applyBorder="1"/>
    <xf numFmtId="0" fontId="2" fillId="0" borderId="12" xfId="0" applyFont="1" applyBorder="1" applyAlignment="1">
      <alignment horizontal="center"/>
    </xf>
    <xf numFmtId="0" fontId="2" fillId="0" borderId="19" xfId="0" applyFont="1" applyBorder="1"/>
    <xf numFmtId="0" fontId="2" fillId="0" borderId="20" xfId="0" applyFont="1" applyBorder="1"/>
    <xf numFmtId="0" fontId="2" fillId="0" borderId="21" xfId="0" applyFont="1" applyBorder="1"/>
    <xf numFmtId="0" fontId="2" fillId="0" borderId="15" xfId="0" applyFont="1" applyBorder="1"/>
    <xf numFmtId="0" fontId="2" fillId="0" borderId="22" xfId="0" applyFont="1" applyBorder="1"/>
    <xf numFmtId="0" fontId="2" fillId="0" borderId="23" xfId="0" applyFont="1" applyBorder="1" applyAlignment="1">
      <alignment horizontal="left" vertical="top"/>
    </xf>
    <xf numFmtId="0" fontId="2" fillId="0" borderId="19" xfId="0" applyFont="1" applyBorder="1" applyAlignment="1">
      <alignment horizontal="left" vertical="top"/>
    </xf>
    <xf numFmtId="0" fontId="2" fillId="0" borderId="24" xfId="0" applyFont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25" xfId="0" applyFont="1" applyBorder="1" applyAlignment="1">
      <alignment horizontal="left" vertical="top"/>
    </xf>
    <xf numFmtId="0" fontId="2" fillId="0" borderId="20" xfId="0" applyFont="1" applyBorder="1" applyAlignment="1">
      <alignment horizontal="left" vertical="top"/>
    </xf>
    <xf numFmtId="0" fontId="2" fillId="0" borderId="11" xfId="0" applyFont="1" applyBorder="1" applyAlignment="1">
      <alignment horizontal="center"/>
    </xf>
    <xf numFmtId="0" fontId="2" fillId="0" borderId="26" xfId="0" applyFont="1" applyBorder="1" applyAlignment="1">
      <alignment horizontal="left"/>
    </xf>
    <xf numFmtId="0" fontId="2" fillId="0" borderId="27" xfId="0" applyFont="1" applyBorder="1" applyAlignment="1">
      <alignment horizontal="left" vertical="center"/>
    </xf>
    <xf numFmtId="0" fontId="2" fillId="0" borderId="27" xfId="0" applyFont="1" applyBorder="1" applyAlignment="1">
      <alignment horizontal="center" vertical="center"/>
    </xf>
    <xf numFmtId="0" fontId="2" fillId="0" borderId="26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26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23" xfId="0" applyFont="1" applyBorder="1"/>
    <xf numFmtId="0" fontId="2" fillId="0" borderId="24" xfId="0" applyFont="1" applyBorder="1"/>
    <xf numFmtId="0" fontId="2" fillId="0" borderId="25" xfId="0" applyFont="1" applyBorder="1"/>
    <xf numFmtId="0" fontId="2" fillId="0" borderId="0" xfId="0" applyFont="1" applyAlignment="1">
      <alignment horizontal="center"/>
    </xf>
    <xf numFmtId="14" fontId="2" fillId="0" borderId="9" xfId="0" applyNumberFormat="1" applyFont="1" applyBorder="1" applyAlignment="1">
      <alignment horizontal="left" vertical="center"/>
    </xf>
    <xf numFmtId="0" fontId="2" fillId="0" borderId="9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6" fillId="3" borderId="8" xfId="0" applyFont="1" applyFill="1" applyBorder="1" applyAlignment="1">
      <alignment horizontal="center" vertical="center"/>
    </xf>
    <xf numFmtId="0" fontId="6" fillId="4" borderId="11" xfId="0" applyFont="1" applyFill="1" applyBorder="1" applyAlignment="1">
      <alignment horizontal="center" vertical="center"/>
    </xf>
    <xf numFmtId="0" fontId="6" fillId="0" borderId="11" xfId="0" applyFont="1" applyBorder="1" applyAlignment="1">
      <alignment vertical="center" textRotation="90"/>
    </xf>
    <xf numFmtId="0" fontId="6" fillId="0" borderId="26" xfId="0" applyFont="1" applyBorder="1" applyAlignment="1">
      <alignment vertical="center"/>
    </xf>
    <xf numFmtId="0" fontId="6" fillId="0" borderId="26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6" fillId="0" borderId="5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5" borderId="11" xfId="0" applyFont="1" applyFill="1" applyBorder="1" applyAlignment="1">
      <alignment horizontal="center" vertical="center"/>
    </xf>
    <xf numFmtId="0" fontId="4" fillId="6" borderId="9" xfId="0" applyFont="1" applyFill="1" applyBorder="1" applyAlignment="1">
      <alignment horizontal="center" vertical="center" textRotation="90"/>
    </xf>
    <xf numFmtId="0" fontId="4" fillId="0" borderId="28" xfId="0" applyFont="1" applyBorder="1" applyAlignment="1">
      <alignment vertical="center" wrapText="1"/>
    </xf>
    <xf numFmtId="0" fontId="2" fillId="0" borderId="9" xfId="0" applyFont="1" applyBorder="1" applyAlignment="1">
      <alignment vertical="center" textRotation="90" wrapText="1"/>
    </xf>
    <xf numFmtId="0" fontId="2" fillId="0" borderId="15" xfId="0" applyFont="1" applyBorder="1" applyAlignment="1">
      <alignment vertical="center" textRotation="90" wrapText="1"/>
    </xf>
    <xf numFmtId="0" fontId="2" fillId="0" borderId="29" xfId="0" applyFont="1" applyBorder="1" applyAlignment="1">
      <alignment vertical="center" textRotation="90" wrapText="1"/>
    </xf>
    <xf numFmtId="0" fontId="2" fillId="0" borderId="11" xfId="0" applyFont="1" applyBorder="1" applyAlignment="1">
      <alignment vertical="center" textRotation="90" wrapText="1"/>
    </xf>
    <xf numFmtId="0" fontId="2" fillId="0" borderId="12" xfId="0" applyFont="1" applyBorder="1" applyAlignment="1">
      <alignment vertical="center" textRotation="90" wrapText="1"/>
    </xf>
    <xf numFmtId="0" fontId="2" fillId="0" borderId="13" xfId="0" applyFont="1" applyBorder="1" applyAlignment="1">
      <alignment vertical="center" textRotation="90" wrapText="1"/>
    </xf>
    <xf numFmtId="0" fontId="4" fillId="0" borderId="1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0" xfId="0" applyFont="1"/>
    <xf numFmtId="0" fontId="2" fillId="0" borderId="26" xfId="0" applyFont="1" applyBorder="1" applyAlignment="1">
      <alignment horizontal="center"/>
    </xf>
    <xf numFmtId="0" fontId="4" fillId="0" borderId="31" xfId="0" applyFont="1" applyBorder="1" applyAlignment="1">
      <alignment horizontal="left" vertical="center"/>
    </xf>
    <xf numFmtId="0" fontId="6" fillId="0" borderId="31" xfId="0" applyFont="1" applyBorder="1" applyAlignment="1">
      <alignment horizontal="center" vertical="center"/>
    </xf>
    <xf numFmtId="0" fontId="4" fillId="0" borderId="10" xfId="0" applyFont="1" applyBorder="1" applyAlignment="1">
      <alignment horizontal="right" vertical="center"/>
    </xf>
    <xf numFmtId="0" fontId="6" fillId="0" borderId="10" xfId="0" applyFont="1" applyBorder="1" applyAlignment="1">
      <alignment horizontal="right" vertical="center"/>
    </xf>
    <xf numFmtId="0" fontId="4" fillId="0" borderId="7" xfId="0" applyFont="1" applyBorder="1" applyAlignment="1">
      <alignment horizontal="right" vertical="center"/>
    </xf>
    <xf numFmtId="0" fontId="4" fillId="0" borderId="30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2" fillId="7" borderId="32" xfId="0" applyFont="1" applyFill="1" applyBorder="1" applyAlignment="1">
      <alignment horizontal="center" vertical="center"/>
    </xf>
    <xf numFmtId="0" fontId="2" fillId="7" borderId="5" xfId="0" applyFont="1" applyFill="1" applyBorder="1" applyAlignment="1">
      <alignment horizontal="center" vertical="center"/>
    </xf>
    <xf numFmtId="0" fontId="2" fillId="7" borderId="4" xfId="0" applyFont="1" applyFill="1" applyBorder="1" applyAlignment="1">
      <alignment horizontal="center" vertical="center"/>
    </xf>
    <xf numFmtId="0" fontId="2" fillId="7" borderId="33" xfId="0" applyFont="1" applyFill="1" applyBorder="1" applyAlignment="1">
      <alignment horizontal="center" vertical="center"/>
    </xf>
    <xf numFmtId="0" fontId="2" fillId="7" borderId="34" xfId="0" applyFont="1" applyFill="1" applyBorder="1" applyAlignment="1">
      <alignment horizontal="center" vertical="center"/>
    </xf>
    <xf numFmtId="0" fontId="2" fillId="7" borderId="27" xfId="0" applyFont="1" applyFill="1" applyBorder="1" applyAlignment="1">
      <alignment horizontal="center" vertical="center"/>
    </xf>
    <xf numFmtId="0" fontId="2" fillId="7" borderId="22" xfId="0" applyFont="1" applyFill="1" applyBorder="1" applyAlignment="1">
      <alignment horizontal="center" vertical="center"/>
    </xf>
    <xf numFmtId="0" fontId="2" fillId="7" borderId="35" xfId="0" applyFont="1" applyFill="1" applyBorder="1" applyAlignment="1">
      <alignment horizontal="center" vertical="center"/>
    </xf>
    <xf numFmtId="0" fontId="2" fillId="7" borderId="14" xfId="0" applyFont="1" applyFill="1" applyBorder="1" applyAlignment="1">
      <alignment horizontal="center" vertical="center"/>
    </xf>
    <xf numFmtId="0" fontId="2" fillId="7" borderId="11" xfId="0" applyFont="1" applyFill="1" applyBorder="1" applyAlignment="1">
      <alignment horizontal="center" vertical="center"/>
    </xf>
    <xf numFmtId="0" fontId="2" fillId="8" borderId="11" xfId="0" applyFont="1" applyFill="1" applyBorder="1" applyAlignment="1">
      <alignment horizontal="center" vertical="center"/>
    </xf>
    <xf numFmtId="0" fontId="2" fillId="9" borderId="14" xfId="0" applyFont="1" applyFill="1" applyBorder="1" applyAlignment="1">
      <alignment horizontal="center" vertical="center"/>
    </xf>
    <xf numFmtId="0" fontId="2" fillId="9" borderId="11" xfId="0" applyFont="1" applyFill="1" applyBorder="1" applyAlignment="1">
      <alignment horizontal="center" vertical="center"/>
    </xf>
    <xf numFmtId="0" fontId="2" fillId="7" borderId="36" xfId="0" applyFont="1" applyFill="1" applyBorder="1" applyAlignment="1">
      <alignment horizontal="center" vertical="center"/>
    </xf>
    <xf numFmtId="0" fontId="2" fillId="7" borderId="26" xfId="0" applyFont="1" applyFill="1" applyBorder="1" applyAlignment="1">
      <alignment horizontal="center" vertical="center"/>
    </xf>
    <xf numFmtId="0" fontId="2" fillId="7" borderId="37" xfId="0" applyFont="1" applyFill="1" applyBorder="1" applyAlignment="1">
      <alignment horizontal="center" vertical="center"/>
    </xf>
    <xf numFmtId="0" fontId="2" fillId="7" borderId="8" xfId="0" applyFont="1" applyFill="1" applyBorder="1" applyAlignment="1">
      <alignment horizontal="center" vertical="center"/>
    </xf>
    <xf numFmtId="0" fontId="4" fillId="7" borderId="10" xfId="0" applyFont="1" applyFill="1" applyBorder="1" applyAlignment="1">
      <alignment horizontal="right" vertical="center"/>
    </xf>
    <xf numFmtId="0" fontId="4" fillId="7" borderId="10" xfId="0" applyFont="1" applyFill="1" applyBorder="1" applyAlignment="1">
      <alignment horizontal="left" vertical="center"/>
    </xf>
    <xf numFmtId="0" fontId="6" fillId="7" borderId="10" xfId="0" applyFont="1" applyFill="1" applyBorder="1" applyAlignment="1">
      <alignment horizontal="right" vertical="center"/>
    </xf>
    <xf numFmtId="0" fontId="4" fillId="7" borderId="30" xfId="0" applyFont="1" applyFill="1" applyBorder="1" applyAlignment="1">
      <alignment horizontal="right" vertical="center"/>
    </xf>
    <xf numFmtId="0" fontId="4" fillId="7" borderId="30" xfId="0" applyFont="1" applyFill="1" applyBorder="1" applyAlignment="1">
      <alignment horizontal="left" vertical="center"/>
    </xf>
    <xf numFmtId="0" fontId="4" fillId="0" borderId="38" xfId="0" applyFont="1" applyBorder="1" applyAlignment="1">
      <alignment vertical="center"/>
    </xf>
    <xf numFmtId="0" fontId="4" fillId="0" borderId="38" xfId="0" applyFont="1" applyBorder="1" applyAlignment="1">
      <alignment horizontal="left" vertical="center"/>
    </xf>
    <xf numFmtId="0" fontId="4" fillId="0" borderId="39" xfId="0" applyFont="1" applyBorder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6" fillId="10" borderId="12" xfId="0" applyFont="1" applyFill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41" xfId="0" applyFont="1" applyBorder="1" applyAlignment="1">
      <alignment horizontal="center" vertical="center"/>
    </xf>
    <xf numFmtId="0" fontId="9" fillId="0" borderId="42" xfId="0" applyFont="1" applyBorder="1" applyAlignment="1">
      <alignment horizontal="center" vertical="center"/>
    </xf>
    <xf numFmtId="0" fontId="9" fillId="0" borderId="43" xfId="0" applyFont="1" applyBorder="1" applyAlignment="1">
      <alignment horizontal="center" vertical="center"/>
    </xf>
    <xf numFmtId="0" fontId="4" fillId="0" borderId="39" xfId="0" applyFont="1" applyBorder="1" applyAlignment="1">
      <alignment vertical="center"/>
    </xf>
    <xf numFmtId="0" fontId="4" fillId="0" borderId="44" xfId="0" applyFont="1" applyBorder="1" applyAlignment="1">
      <alignment vertical="center"/>
    </xf>
    <xf numFmtId="0" fontId="4" fillId="0" borderId="45" xfId="0" applyFont="1" applyBorder="1" applyAlignment="1">
      <alignment vertical="center"/>
    </xf>
    <xf numFmtId="0" fontId="4" fillId="7" borderId="7" xfId="0" applyFont="1" applyFill="1" applyBorder="1" applyAlignment="1">
      <alignment horizontal="right" vertical="center"/>
    </xf>
    <xf numFmtId="0" fontId="2" fillId="7" borderId="11" xfId="0" applyFont="1" applyFill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9" fontId="9" fillId="0" borderId="14" xfId="0" applyNumberFormat="1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9" fillId="0" borderId="46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47" xfId="0" applyFont="1" applyBorder="1" applyAlignment="1">
      <alignment horizontal="center" vertical="center"/>
    </xf>
    <xf numFmtId="0" fontId="4" fillId="0" borderId="48" xfId="0" applyFont="1" applyBorder="1" applyAlignment="1">
      <alignment vertical="center"/>
    </xf>
    <xf numFmtId="0" fontId="9" fillId="0" borderId="49" xfId="0" applyFont="1" applyBorder="1" applyAlignment="1">
      <alignment horizontal="center" vertical="center"/>
    </xf>
    <xf numFmtId="0" fontId="4" fillId="0" borderId="50" xfId="0" applyFont="1" applyBorder="1" applyAlignment="1">
      <alignment vertical="top" wrapText="1"/>
    </xf>
    <xf numFmtId="0" fontId="9" fillId="0" borderId="51" xfId="0" applyFont="1" applyBorder="1" applyAlignment="1">
      <alignment horizontal="center" vertical="top" wrapText="1"/>
    </xf>
    <xf numFmtId="9" fontId="9" fillId="0" borderId="12" xfId="0" applyNumberFormat="1" applyFont="1" applyBorder="1" applyAlignment="1">
      <alignment horizontal="center" vertical="center"/>
    </xf>
    <xf numFmtId="0" fontId="9" fillId="0" borderId="52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53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 textRotation="90"/>
    </xf>
    <xf numFmtId="0" fontId="6" fillId="0" borderId="41" xfId="0" applyFont="1" applyBorder="1" applyAlignment="1">
      <alignment horizontal="center" vertical="center"/>
    </xf>
    <xf numFmtId="0" fontId="6" fillId="0" borderId="41" xfId="0" applyFont="1" applyBorder="1" applyAlignment="1">
      <alignment vertical="center" textRotation="90"/>
    </xf>
    <xf numFmtId="0" fontId="6" fillId="3" borderId="54" xfId="0" applyFont="1" applyFill="1" applyBorder="1" applyAlignment="1">
      <alignment horizontal="center" vertical="center"/>
    </xf>
    <xf numFmtId="0" fontId="9" fillId="11" borderId="12" xfId="0" applyFont="1" applyFill="1" applyBorder="1" applyAlignment="1">
      <alignment horizontal="center" vertical="center"/>
    </xf>
    <xf numFmtId="0" fontId="9" fillId="0" borderId="47" xfId="0" applyFont="1" applyBorder="1" applyAlignment="1">
      <alignment horizontal="center" vertical="center" textRotation="90"/>
    </xf>
    <xf numFmtId="0" fontId="9" fillId="0" borderId="9" xfId="0" applyFont="1" applyBorder="1" applyAlignment="1">
      <alignment horizontal="center" vertical="center" textRotation="90"/>
    </xf>
    <xf numFmtId="0" fontId="9" fillId="12" borderId="12" xfId="0" applyFont="1" applyFill="1" applyBorder="1" applyAlignment="1">
      <alignment horizontal="center" vertical="center"/>
    </xf>
    <xf numFmtId="0" fontId="9" fillId="5" borderId="12" xfId="0" applyFont="1" applyFill="1" applyBorder="1" applyAlignment="1">
      <alignment horizontal="center" vertical="center"/>
    </xf>
    <xf numFmtId="0" fontId="9" fillId="5" borderId="0" xfId="0" applyFont="1" applyFill="1" applyAlignment="1">
      <alignment horizontal="center" vertical="center"/>
    </xf>
    <xf numFmtId="0" fontId="9" fillId="11" borderId="0" xfId="0" applyFont="1" applyFill="1" applyAlignment="1">
      <alignment horizontal="center" vertical="center"/>
    </xf>
    <xf numFmtId="0" fontId="9" fillId="12" borderId="0" xfId="0" applyFont="1" applyFill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6" fillId="0" borderId="4" xfId="0" applyFont="1" applyBorder="1" applyAlignment="1">
      <alignment horizontal="left" vertical="center"/>
    </xf>
    <xf numFmtId="0" fontId="6" fillId="0" borderId="26" xfId="0" applyFont="1" applyBorder="1" applyAlignment="1">
      <alignment horizontal="centerContinuous" vertical="center"/>
    </xf>
    <xf numFmtId="9" fontId="9" fillId="0" borderId="34" xfId="0" applyNumberFormat="1" applyFont="1" applyBorder="1" applyAlignment="1">
      <alignment horizontal="center" vertical="center"/>
    </xf>
    <xf numFmtId="9" fontId="9" fillId="0" borderId="22" xfId="0" applyNumberFormat="1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49" xfId="0" applyFont="1" applyBorder="1" applyAlignment="1">
      <alignment horizontal="center" vertical="center"/>
    </xf>
    <xf numFmtId="0" fontId="4" fillId="0" borderId="48" xfId="0" applyFont="1" applyBorder="1" applyAlignment="1">
      <alignment horizontal="left" vertical="center"/>
    </xf>
    <xf numFmtId="0" fontId="9" fillId="0" borderId="15" xfId="0" applyFont="1" applyBorder="1" applyAlignment="1">
      <alignment horizontal="center" vertical="center"/>
    </xf>
    <xf numFmtId="0" fontId="6" fillId="13" borderId="22" xfId="0" applyFont="1" applyFill="1" applyBorder="1" applyAlignment="1">
      <alignment horizontal="center" vertical="center"/>
    </xf>
    <xf numFmtId="0" fontId="6" fillId="13" borderId="27" xfId="0" applyFont="1" applyFill="1" applyBorder="1" applyAlignment="1">
      <alignment horizontal="center" vertical="center"/>
    </xf>
    <xf numFmtId="0" fontId="6" fillId="13" borderId="35" xfId="0" applyFont="1" applyFill="1" applyBorder="1" applyAlignment="1">
      <alignment horizontal="center" vertical="center"/>
    </xf>
    <xf numFmtId="0" fontId="9" fillId="4" borderId="12" xfId="0" applyFont="1" applyFill="1" applyBorder="1" applyAlignment="1">
      <alignment horizontal="center" vertical="center"/>
    </xf>
    <xf numFmtId="0" fontId="6" fillId="4" borderId="12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9" fontId="2" fillId="0" borderId="11" xfId="0" applyNumberFormat="1" applyFont="1" applyBorder="1"/>
    <xf numFmtId="0" fontId="6" fillId="0" borderId="44" xfId="0" applyFont="1" applyBorder="1" applyAlignment="1">
      <alignment horizontal="center" vertical="center"/>
    </xf>
    <xf numFmtId="0" fontId="6" fillId="0" borderId="55" xfId="0" applyFont="1" applyBorder="1" applyAlignment="1">
      <alignment horizontal="center" vertical="center"/>
    </xf>
    <xf numFmtId="9" fontId="9" fillId="0" borderId="41" xfId="0" applyNumberFormat="1" applyFont="1" applyBorder="1" applyAlignment="1">
      <alignment horizontal="right" vertical="center"/>
    </xf>
    <xf numFmtId="0" fontId="2" fillId="0" borderId="11" xfId="0" applyFont="1" applyBorder="1" applyAlignment="1">
      <alignment horizontal="right"/>
    </xf>
    <xf numFmtId="0" fontId="2" fillId="14" borderId="11" xfId="0" applyFont="1" applyFill="1" applyBorder="1" applyAlignment="1">
      <alignment horizontal="center"/>
    </xf>
    <xf numFmtId="0" fontId="6" fillId="15" borderId="11" xfId="0" applyFont="1" applyFill="1" applyBorder="1" applyAlignment="1">
      <alignment horizontal="center" vertical="center"/>
    </xf>
    <xf numFmtId="9" fontId="2" fillId="4" borderId="11" xfId="0" applyNumberFormat="1" applyFont="1" applyFill="1" applyBorder="1"/>
    <xf numFmtId="0" fontId="2" fillId="16" borderId="11" xfId="0" applyFont="1" applyFill="1" applyBorder="1"/>
    <xf numFmtId="0" fontId="13" fillId="14" borderId="9" xfId="0" applyFont="1" applyFill="1" applyBorder="1" applyAlignment="1">
      <alignment horizontal="center"/>
    </xf>
    <xf numFmtId="0" fontId="2" fillId="0" borderId="18" xfId="0" applyFont="1" applyBorder="1" applyAlignment="1">
      <alignment vertical="center"/>
    </xf>
    <xf numFmtId="0" fontId="2" fillId="0" borderId="18" xfId="0" applyFont="1" applyBorder="1" applyAlignment="1">
      <alignment horizontal="center" vertical="center"/>
    </xf>
    <xf numFmtId="0" fontId="2" fillId="0" borderId="18" xfId="0" applyFont="1" applyBorder="1" applyAlignment="1">
      <alignment horizontal="right" vertical="center"/>
    </xf>
    <xf numFmtId="14" fontId="2" fillId="0" borderId="18" xfId="0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6" fillId="0" borderId="37" xfId="0" applyFont="1" applyBorder="1" applyAlignment="1">
      <alignment horizontal="center" vertical="center"/>
    </xf>
    <xf numFmtId="0" fontId="14" fillId="0" borderId="41" xfId="0" applyFont="1" applyBorder="1" applyAlignment="1">
      <alignment horizontal="center" vertical="center"/>
    </xf>
    <xf numFmtId="0" fontId="16" fillId="5" borderId="12" xfId="0" applyFont="1" applyFill="1" applyBorder="1" applyAlignment="1">
      <alignment horizontal="center" vertical="center"/>
    </xf>
    <xf numFmtId="2" fontId="2" fillId="0" borderId="26" xfId="0" applyNumberFormat="1" applyFont="1" applyBorder="1" applyAlignment="1">
      <alignment vertical="center" wrapText="1"/>
    </xf>
    <xf numFmtId="0" fontId="6" fillId="0" borderId="56" xfId="0" applyFont="1" applyBorder="1" applyAlignment="1">
      <alignment horizontal="center" vertical="center"/>
    </xf>
    <xf numFmtId="2" fontId="6" fillId="0" borderId="10" xfId="0" applyNumberFormat="1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4" fillId="0" borderId="9" xfId="0" applyFont="1" applyBorder="1" applyAlignment="1">
      <alignment horizontal="center" vertical="center" textRotation="90"/>
    </xf>
    <xf numFmtId="0" fontId="6" fillId="0" borderId="0" xfId="0" applyFont="1" applyAlignment="1">
      <alignment horizontal="right" vertical="center"/>
    </xf>
    <xf numFmtId="0" fontId="4" fillId="6" borderId="9" xfId="0" applyFont="1" applyFill="1" applyBorder="1" applyAlignment="1">
      <alignment horizontal="center" vertical="center"/>
    </xf>
    <xf numFmtId="0" fontId="6" fillId="16" borderId="11" xfId="0" applyFont="1" applyFill="1" applyBorder="1" applyAlignment="1">
      <alignment vertical="center" textRotation="90"/>
    </xf>
    <xf numFmtId="0" fontId="6" fillId="11" borderId="8" xfId="0" applyFont="1" applyFill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textRotation="90"/>
    </xf>
    <xf numFmtId="0" fontId="4" fillId="17" borderId="25" xfId="0" applyFont="1" applyFill="1" applyBorder="1" applyAlignment="1">
      <alignment vertical="center" textRotation="90"/>
    </xf>
    <xf numFmtId="0" fontId="6" fillId="0" borderId="42" xfId="0" applyFont="1" applyBorder="1" applyAlignment="1">
      <alignment vertical="center"/>
    </xf>
    <xf numFmtId="0" fontId="6" fillId="0" borderId="54" xfId="0" applyFont="1" applyBorder="1" applyAlignment="1">
      <alignment horizontal="center" vertical="center"/>
    </xf>
    <xf numFmtId="0" fontId="9" fillId="11" borderId="37" xfId="0" applyFont="1" applyFill="1" applyBorder="1" applyAlignment="1">
      <alignment horizontal="center" vertical="center"/>
    </xf>
    <xf numFmtId="0" fontId="6" fillId="0" borderId="27" xfId="0" applyFont="1" applyBorder="1" applyAlignment="1">
      <alignment horizontal="center" textRotation="90"/>
    </xf>
    <xf numFmtId="0" fontId="4" fillId="0" borderId="25" xfId="0" applyFont="1" applyBorder="1" applyAlignment="1">
      <alignment vertical="center" textRotation="90"/>
    </xf>
    <xf numFmtId="0" fontId="6" fillId="7" borderId="27" xfId="0" applyFont="1" applyFill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7" borderId="24" xfId="0" applyFont="1" applyFill="1" applyBorder="1" applyAlignment="1">
      <alignment horizontal="center" vertical="center"/>
    </xf>
    <xf numFmtId="0" fontId="6" fillId="0" borderId="27" xfId="0" applyFont="1" applyBorder="1" applyAlignment="1">
      <alignment vertical="center"/>
    </xf>
    <xf numFmtId="0" fontId="6" fillId="7" borderId="11" xfId="0" applyFont="1" applyFill="1" applyBorder="1" applyAlignment="1">
      <alignment vertical="center" textRotation="90"/>
    </xf>
    <xf numFmtId="0" fontId="9" fillId="0" borderId="11" xfId="0" applyFont="1" applyBorder="1" applyAlignment="1">
      <alignment vertical="center" textRotation="90"/>
    </xf>
    <xf numFmtId="0" fontId="6" fillId="0" borderId="11" xfId="0" applyFont="1" applyBorder="1" applyAlignment="1">
      <alignment horizontal="center" vertical="center" textRotation="90"/>
    </xf>
    <xf numFmtId="0" fontId="6" fillId="7" borderId="11" xfId="0" applyFont="1" applyFill="1" applyBorder="1" applyAlignment="1">
      <alignment horizontal="center" vertical="center"/>
    </xf>
    <xf numFmtId="0" fontId="6" fillId="4" borderId="27" xfId="0" applyFont="1" applyFill="1" applyBorder="1" applyAlignment="1">
      <alignment horizontal="center" vertical="center"/>
    </xf>
    <xf numFmtId="9" fontId="9" fillId="7" borderId="12" xfId="0" applyNumberFormat="1" applyFont="1" applyFill="1" applyBorder="1" applyAlignment="1">
      <alignment horizontal="center" vertical="center"/>
    </xf>
    <xf numFmtId="0" fontId="9" fillId="7" borderId="12" xfId="0" applyFont="1" applyFill="1" applyBorder="1" applyAlignment="1">
      <alignment horizontal="center" vertical="center"/>
    </xf>
    <xf numFmtId="0" fontId="6" fillId="7" borderId="12" xfId="0" applyFont="1" applyFill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18" borderId="22" xfId="0" applyFont="1" applyFill="1" applyBorder="1" applyAlignment="1">
      <alignment horizontal="center" vertical="center"/>
    </xf>
    <xf numFmtId="0" fontId="6" fillId="18" borderId="27" xfId="0" applyFont="1" applyFill="1" applyBorder="1" applyAlignment="1">
      <alignment horizontal="center" vertical="center"/>
    </xf>
    <xf numFmtId="0" fontId="9" fillId="7" borderId="14" xfId="0" applyFont="1" applyFill="1" applyBorder="1" applyAlignment="1">
      <alignment horizontal="center" vertical="center"/>
    </xf>
    <xf numFmtId="0" fontId="6" fillId="11" borderId="11" xfId="0" applyFont="1" applyFill="1" applyBorder="1" applyAlignment="1">
      <alignment horizontal="center" vertical="center"/>
    </xf>
    <xf numFmtId="0" fontId="6" fillId="11" borderId="12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5" borderId="12" xfId="0" applyFont="1" applyFill="1" applyBorder="1" applyAlignment="1">
      <alignment horizontal="center" vertical="center"/>
    </xf>
    <xf numFmtId="0" fontId="9" fillId="15" borderId="12" xfId="0" applyFont="1" applyFill="1" applyBorder="1" applyAlignment="1">
      <alignment horizontal="center" vertical="center"/>
    </xf>
    <xf numFmtId="0" fontId="9" fillId="7" borderId="37" xfId="0" applyFont="1" applyFill="1" applyBorder="1" applyAlignment="1">
      <alignment horizontal="center" vertical="center"/>
    </xf>
    <xf numFmtId="0" fontId="9" fillId="7" borderId="53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7" xfId="0" applyBorder="1" applyAlignment="1">
      <alignment horizontal="center" vertical="top" wrapText="1"/>
    </xf>
    <xf numFmtId="0" fontId="0" fillId="0" borderId="21" xfId="0" applyBorder="1" applyAlignment="1">
      <alignment horizontal="center" vertical="center"/>
    </xf>
    <xf numFmtId="0" fontId="9" fillId="7" borderId="27" xfId="0" applyFont="1" applyFill="1" applyBorder="1" applyAlignment="1">
      <alignment horizontal="center" vertical="center"/>
    </xf>
    <xf numFmtId="0" fontId="6" fillId="7" borderId="5" xfId="0" applyFont="1" applyFill="1" applyBorder="1" applyAlignment="1">
      <alignment horizontal="center" vertical="center"/>
    </xf>
    <xf numFmtId="0" fontId="4" fillId="7" borderId="9" xfId="0" applyFont="1" applyFill="1" applyBorder="1" applyAlignment="1">
      <alignment horizontal="center" vertical="center" textRotation="90"/>
    </xf>
    <xf numFmtId="0" fontId="4" fillId="7" borderId="25" xfId="0" applyFont="1" applyFill="1" applyBorder="1" applyAlignment="1">
      <alignment vertical="center" textRotation="90"/>
    </xf>
    <xf numFmtId="0" fontId="0" fillId="7" borderId="15" xfId="0" applyFill="1" applyBorder="1" applyAlignment="1">
      <alignment horizontal="center" vertical="center"/>
    </xf>
    <xf numFmtId="0" fontId="4" fillId="7" borderId="9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8" xfId="0" applyFont="1" applyBorder="1" applyAlignment="1">
      <alignment horizontal="center" vertical="top" wrapText="1"/>
    </xf>
    <xf numFmtId="0" fontId="6" fillId="0" borderId="59" xfId="0" applyFont="1" applyBorder="1" applyAlignment="1">
      <alignment horizontal="center" vertical="top" wrapText="1"/>
    </xf>
    <xf numFmtId="0" fontId="6" fillId="0" borderId="6" xfId="0" applyFont="1" applyBorder="1" applyAlignment="1">
      <alignment horizontal="center" vertical="center"/>
    </xf>
    <xf numFmtId="0" fontId="6" fillId="0" borderId="57" xfId="0" applyFont="1" applyBorder="1" applyAlignment="1">
      <alignment horizontal="center" vertical="top" wrapText="1"/>
    </xf>
    <xf numFmtId="0" fontId="6" fillId="0" borderId="60" xfId="0" applyFont="1" applyBorder="1" applyAlignment="1">
      <alignment horizontal="center" vertical="top" wrapText="1"/>
    </xf>
    <xf numFmtId="0" fontId="4" fillId="0" borderId="44" xfId="0" applyFont="1" applyBorder="1" applyAlignment="1">
      <alignment horizontal="left" vertical="center"/>
    </xf>
    <xf numFmtId="0" fontId="0" fillId="0" borderId="40" xfId="0" applyBorder="1" applyAlignment="1">
      <alignment horizontal="left" vertical="center"/>
    </xf>
    <xf numFmtId="0" fontId="4" fillId="0" borderId="48" xfId="0" applyFont="1" applyBorder="1" applyAlignment="1">
      <alignment horizontal="left" vertical="center" wrapText="1"/>
    </xf>
    <xf numFmtId="0" fontId="4" fillId="0" borderId="49" xfId="0" applyFont="1" applyBorder="1" applyAlignment="1">
      <alignment horizontal="left" vertical="center" wrapText="1"/>
    </xf>
    <xf numFmtId="0" fontId="4" fillId="0" borderId="38" xfId="0" applyFont="1" applyBorder="1" applyAlignment="1">
      <alignment horizontal="left" vertical="center"/>
    </xf>
    <xf numFmtId="0" fontId="4" fillId="0" borderId="41" xfId="0" applyFont="1" applyBorder="1" applyAlignment="1">
      <alignment horizontal="left" vertical="center"/>
    </xf>
    <xf numFmtId="0" fontId="0" fillId="0" borderId="41" xfId="0" applyBorder="1" applyAlignment="1">
      <alignment horizontal="left" vertical="center"/>
    </xf>
    <xf numFmtId="0" fontId="6" fillId="0" borderId="23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19" borderId="23" xfId="0" applyFont="1" applyFill="1" applyBorder="1" applyAlignment="1">
      <alignment horizontal="center" vertical="center"/>
    </xf>
    <xf numFmtId="0" fontId="6" fillId="19" borderId="19" xfId="0" applyFont="1" applyFill="1" applyBorder="1" applyAlignment="1">
      <alignment horizontal="center" vertical="center"/>
    </xf>
    <xf numFmtId="0" fontId="6" fillId="19" borderId="21" xfId="0" applyFont="1" applyFill="1" applyBorder="1" applyAlignment="1">
      <alignment horizontal="center" vertical="center"/>
    </xf>
    <xf numFmtId="0" fontId="6" fillId="20" borderId="23" xfId="0" applyFont="1" applyFill="1" applyBorder="1" applyAlignment="1">
      <alignment horizontal="center" vertical="center"/>
    </xf>
    <xf numFmtId="0" fontId="6" fillId="20" borderId="19" xfId="0" applyFont="1" applyFill="1" applyBorder="1" applyAlignment="1">
      <alignment horizontal="center" vertical="center"/>
    </xf>
    <xf numFmtId="0" fontId="6" fillId="20" borderId="21" xfId="0" applyFont="1" applyFill="1" applyBorder="1" applyAlignment="1">
      <alignment horizontal="center" vertical="center"/>
    </xf>
    <xf numFmtId="0" fontId="6" fillId="6" borderId="23" xfId="0" applyFont="1" applyFill="1" applyBorder="1" applyAlignment="1">
      <alignment horizontal="center" vertical="center"/>
    </xf>
    <xf numFmtId="0" fontId="6" fillId="6" borderId="19" xfId="0" applyFont="1" applyFill="1" applyBorder="1" applyAlignment="1">
      <alignment horizontal="center" vertical="center"/>
    </xf>
    <xf numFmtId="0" fontId="6" fillId="6" borderId="21" xfId="0" applyFont="1" applyFill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6" fillId="0" borderId="61" xfId="0" applyFont="1" applyBorder="1" applyAlignment="1">
      <alignment horizontal="center" vertical="top" wrapText="1"/>
    </xf>
    <xf numFmtId="0" fontId="0" fillId="0" borderId="19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57" xfId="0" applyBorder="1" applyAlignment="1">
      <alignment horizontal="center" vertical="top" wrapText="1"/>
    </xf>
    <xf numFmtId="0" fontId="18" fillId="14" borderId="0" xfId="0" applyFont="1" applyFill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6" fillId="0" borderId="44" xfId="0" applyFont="1" applyBorder="1" applyAlignment="1">
      <alignment horizontal="left" vertical="center"/>
    </xf>
    <xf numFmtId="0" fontId="6" fillId="0" borderId="38" xfId="0" applyFont="1" applyBorder="1" applyAlignment="1">
      <alignment horizontal="left" vertical="center"/>
    </xf>
    <xf numFmtId="0" fontId="6" fillId="0" borderId="41" xfId="0" applyFont="1" applyBorder="1" applyAlignment="1">
      <alignment horizontal="left" vertical="center"/>
    </xf>
    <xf numFmtId="0" fontId="19" fillId="0" borderId="38" xfId="0" applyFont="1" applyBorder="1" applyAlignment="1">
      <alignment horizontal="left" vertical="center"/>
    </xf>
    <xf numFmtId="0" fontId="20" fillId="0" borderId="41" xfId="0" applyFont="1" applyBorder="1" applyAlignment="1">
      <alignment horizontal="left" vertical="center"/>
    </xf>
    <xf numFmtId="0" fontId="6" fillId="14" borderId="24" xfId="0" applyFont="1" applyFill="1" applyBorder="1" applyAlignment="1">
      <alignment horizontal="center" vertical="center"/>
    </xf>
    <xf numFmtId="0" fontId="0" fillId="14" borderId="0" xfId="0" applyFill="1" applyAlignment="1">
      <alignment horizontal="center" vertical="center"/>
    </xf>
    <xf numFmtId="0" fontId="0" fillId="14" borderId="15" xfId="0" applyFill="1" applyBorder="1" applyAlignment="1">
      <alignment horizontal="center" vertical="center"/>
    </xf>
    <xf numFmtId="0" fontId="6" fillId="0" borderId="62" xfId="0" applyFont="1" applyBorder="1" applyAlignment="1">
      <alignment horizontal="center" vertical="top" wrapText="1"/>
    </xf>
    <xf numFmtId="0" fontId="6" fillId="0" borderId="51" xfId="0" applyFont="1" applyBorder="1" applyAlignment="1">
      <alignment horizontal="center" vertical="top" wrapText="1"/>
    </xf>
    <xf numFmtId="0" fontId="0" fillId="0" borderId="60" xfId="0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/>
    </xf>
    <xf numFmtId="0" fontId="1" fillId="0" borderId="17" xfId="0" applyFont="1" applyBorder="1" applyAlignment="1">
      <alignment horizontal="left" vertical="center"/>
    </xf>
    <xf numFmtId="0" fontId="1" fillId="0" borderId="18" xfId="0" applyFont="1" applyBorder="1" applyAlignment="1">
      <alignment horizontal="left" vertical="center"/>
    </xf>
    <xf numFmtId="0" fontId="2" fillId="0" borderId="23" xfId="0" applyFont="1" applyBorder="1" applyAlignment="1">
      <alignment horizontal="left"/>
    </xf>
    <xf numFmtId="0" fontId="2" fillId="0" borderId="19" xfId="0" applyFont="1" applyBorder="1" applyAlignment="1">
      <alignment horizontal="left"/>
    </xf>
    <xf numFmtId="0" fontId="13" fillId="21" borderId="18" xfId="0" applyFont="1" applyFill="1" applyBorder="1" applyAlignment="1">
      <alignment horizontal="center" vertical="center"/>
    </xf>
    <xf numFmtId="0" fontId="2" fillId="21" borderId="18" xfId="0" applyFont="1" applyFill="1" applyBorder="1" applyAlignment="1">
      <alignment horizontal="center" vertical="center"/>
    </xf>
    <xf numFmtId="0" fontId="2" fillId="21" borderId="12" xfId="0" applyFont="1" applyFill="1" applyBorder="1" applyAlignment="1">
      <alignment horizontal="center" vertical="center"/>
    </xf>
    <xf numFmtId="0" fontId="7" fillId="0" borderId="23" xfId="0" applyFont="1" applyBorder="1" applyAlignment="1">
      <alignment horizontal="left" vertical="top"/>
    </xf>
    <xf numFmtId="0" fontId="7" fillId="0" borderId="19" xfId="0" applyFont="1" applyBorder="1" applyAlignment="1">
      <alignment horizontal="left" vertical="top"/>
    </xf>
    <xf numFmtId="0" fontId="7" fillId="0" borderId="21" xfId="0" applyFont="1" applyBorder="1" applyAlignment="1">
      <alignment horizontal="left" vertical="top"/>
    </xf>
    <xf numFmtId="0" fontId="7" fillId="0" borderId="24" xfId="0" applyFont="1" applyBorder="1" applyAlignment="1">
      <alignment horizontal="left" vertical="top"/>
    </xf>
    <xf numFmtId="0" fontId="7" fillId="0" borderId="0" xfId="0" applyFont="1" applyAlignment="1">
      <alignment horizontal="left" vertical="top"/>
    </xf>
    <xf numFmtId="0" fontId="7" fillId="0" borderId="15" xfId="0" applyFont="1" applyBorder="1" applyAlignment="1">
      <alignment horizontal="left" vertical="top"/>
    </xf>
    <xf numFmtId="0" fontId="7" fillId="0" borderId="25" xfId="0" applyFont="1" applyBorder="1" applyAlignment="1">
      <alignment horizontal="left" vertical="top"/>
    </xf>
    <xf numFmtId="0" fontId="7" fillId="0" borderId="20" xfId="0" applyFont="1" applyBorder="1" applyAlignment="1">
      <alignment horizontal="left" vertical="top"/>
    </xf>
    <xf numFmtId="0" fontId="7" fillId="0" borderId="22" xfId="0" applyFont="1" applyBorder="1" applyAlignment="1">
      <alignment horizontal="left" vertical="top"/>
    </xf>
    <xf numFmtId="0" fontId="2" fillId="0" borderId="12" xfId="0" applyFont="1" applyBorder="1" applyAlignment="1">
      <alignment horizontal="center"/>
    </xf>
    <xf numFmtId="0" fontId="5" fillId="0" borderId="26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7" fillId="0" borderId="17" xfId="0" applyFont="1" applyBorder="1" applyAlignment="1">
      <alignment horizontal="left"/>
    </xf>
    <xf numFmtId="0" fontId="7" fillId="0" borderId="12" xfId="0" applyFont="1" applyBorder="1" applyAlignment="1">
      <alignment horizontal="left"/>
    </xf>
    <xf numFmtId="0" fontId="2" fillId="0" borderId="17" xfId="0" applyFont="1" applyBorder="1" applyAlignment="1">
      <alignment horizontal="left"/>
    </xf>
    <xf numFmtId="0" fontId="2" fillId="0" borderId="12" xfId="0" applyFont="1" applyBorder="1" applyAlignment="1">
      <alignment horizontal="left"/>
    </xf>
    <xf numFmtId="0" fontId="2" fillId="0" borderId="21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 vertical="top" wrapText="1"/>
    </xf>
    <xf numFmtId="0" fontId="2" fillId="0" borderId="22" xfId="0" applyFont="1" applyBorder="1" applyAlignment="1">
      <alignment horizontal="center" vertical="top" wrapText="1"/>
    </xf>
    <xf numFmtId="0" fontId="2" fillId="0" borderId="26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2" fillId="0" borderId="27" xfId="0" applyFont="1" applyBorder="1" applyAlignment="1">
      <alignment horizontal="left" vertical="top" wrapText="1"/>
    </xf>
    <xf numFmtId="0" fontId="2" fillId="0" borderId="21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26" xfId="0" applyFont="1" applyBorder="1" applyAlignment="1">
      <alignment horizontal="center" vertical="top"/>
    </xf>
    <xf numFmtId="0" fontId="2" fillId="0" borderId="9" xfId="0" applyFont="1" applyBorder="1" applyAlignment="1">
      <alignment horizontal="center" vertical="top"/>
    </xf>
    <xf numFmtId="0" fontId="2" fillId="0" borderId="27" xfId="0" applyFont="1" applyBorder="1" applyAlignment="1">
      <alignment horizontal="center" vertical="top"/>
    </xf>
    <xf numFmtId="0" fontId="2" fillId="0" borderId="26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27" xfId="0" applyFont="1" applyBorder="1" applyAlignment="1">
      <alignment horizontal="center" vertical="top" wrapText="1"/>
    </xf>
    <xf numFmtId="0" fontId="13" fillId="0" borderId="18" xfId="0" applyFont="1" applyBorder="1" applyAlignment="1">
      <alignment horizontal="center" vertical="center"/>
    </xf>
    <xf numFmtId="0" fontId="2" fillId="0" borderId="18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19" fillId="0" borderId="41" xfId="0" applyFont="1" applyBorder="1" applyAlignment="1">
      <alignment horizontal="left" vertical="center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6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5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2.xml"/><Relationship Id="rId11" Type="http://schemas.openxmlformats.org/officeDocument/2006/relationships/sharedStrings" Target="sharedStrings.xml"/><Relationship Id="rId5" Type="http://schemas.openxmlformats.org/officeDocument/2006/relationships/chartsheet" Target="chartsheets/sheet1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CH"/>
              <a:t>Jahresübersicht eff. Trainingszeit</a:t>
            </a:r>
          </a:p>
        </c:rich>
      </c:tx>
      <c:layout>
        <c:manualLayout>
          <c:xMode val="edge"/>
          <c:yMode val="edge"/>
          <c:x val="0.33541663241990366"/>
          <c:y val="2.020206865004818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020833333333334E-2"/>
          <c:y val="0.18181818181818182"/>
          <c:w val="0.90937500000000004"/>
          <c:h val="0.6936026936026935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Tr.Total!$A$9</c:f>
              <c:strCache>
                <c:ptCount val="1"/>
                <c:pt idx="0">
                  <c:v> Eff. Trainingszeit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Tr.Total!$B$9:$BA$9</c:f>
              <c:numCache>
                <c:formatCode>General</c:formatCode>
                <c:ptCount val="52"/>
                <c:pt idx="0">
                  <c:v>515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DF-4B34-9BCA-C1B36FABB0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02709080"/>
        <c:axId val="1"/>
      </c:barChart>
      <c:catAx>
        <c:axId val="6027090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CH"/>
                  <a:t>Wochen</a:t>
                </a:r>
              </a:p>
            </c:rich>
          </c:tx>
          <c:layout>
            <c:manualLayout>
              <c:xMode val="edge"/>
              <c:yMode val="edge"/>
              <c:x val="0.50312494862985546"/>
              <c:y val="0.9343434101194203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CH"/>
                  <a:t>Minuten</a:t>
                </a:r>
              </a:p>
            </c:rich>
          </c:tx>
          <c:layout>
            <c:manualLayout>
              <c:xMode val="edge"/>
              <c:yMode val="edge"/>
              <c:x val="1.145836415542003E-2"/>
              <c:y val="0.47643097912253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60270908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46239554317548748"/>
          <c:y val="0.10169491525423729"/>
          <c:w val="0.14484679665738162"/>
          <c:h val="4.406779661016949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CH"/>
              <a:t>Jahresübersicht Trainingsmittel</a:t>
            </a:r>
          </a:p>
        </c:rich>
      </c:tx>
      <c:layout>
        <c:manualLayout>
          <c:xMode val="edge"/>
          <c:yMode val="edge"/>
          <c:x val="0.3427082888125414"/>
          <c:y val="2.020206865004818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020833333333334E-2"/>
          <c:y val="0.18181818181818182"/>
          <c:w val="0.90937500000000004"/>
          <c:h val="0.6936026936026935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Tr.Total!$A$11</c:f>
              <c:strCache>
                <c:ptCount val="1"/>
                <c:pt idx="0">
                  <c:v> Kraft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Tr.Total!$B$12:$BA$12</c:f>
              <c:numCache>
                <c:formatCode>General</c:formatCode>
                <c:ptCount val="52"/>
                <c:pt idx="0">
                  <c:v>40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B5-4070-A427-1DF0A13306ED}"/>
            </c:ext>
          </c:extLst>
        </c:ser>
        <c:ser>
          <c:idx val="2"/>
          <c:order val="1"/>
          <c:tx>
            <c:strRef>
              <c:f>Tr.Total!$A$15</c:f>
              <c:strCache>
                <c:ptCount val="1"/>
                <c:pt idx="0">
                  <c:v>Sprungkraft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Tr.Total!$B$16:$BA$16</c:f>
              <c:numCache>
                <c:formatCode>General</c:formatCode>
                <c:ptCount val="52"/>
                <c:pt idx="0">
                  <c:v>30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0B5-4070-A427-1DF0A13306ED}"/>
            </c:ext>
          </c:extLst>
        </c:ser>
        <c:ser>
          <c:idx val="3"/>
          <c:order val="2"/>
          <c:tx>
            <c:strRef>
              <c:f>Tr.Total!$A$19</c:f>
              <c:strCache>
                <c:ptCount val="1"/>
                <c:pt idx="0">
                  <c:v>Max. Schnelligkeit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Tr.Total!$B$20:$BA$20</c:f>
              <c:numCache>
                <c:formatCode>General</c:formatCode>
                <c:ptCount val="52"/>
                <c:pt idx="0">
                  <c:v>55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0B5-4070-A427-1DF0A13306ED}"/>
            </c:ext>
          </c:extLst>
        </c:ser>
        <c:ser>
          <c:idx val="4"/>
          <c:order val="3"/>
          <c:tx>
            <c:strRef>
              <c:f>Tr.Total!$A$22</c:f>
              <c:strCache>
                <c:ptCount val="1"/>
                <c:pt idx="0">
                  <c:v> Schnell.ausdauer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Tr.Total!$B$23:$BA$23</c:f>
              <c:numCache>
                <c:formatCode>General</c:formatCode>
                <c:ptCount val="52"/>
                <c:pt idx="0">
                  <c:v>20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0B5-4070-A427-1DF0A13306ED}"/>
            </c:ext>
          </c:extLst>
        </c:ser>
        <c:ser>
          <c:idx val="5"/>
          <c:order val="4"/>
          <c:tx>
            <c:strRef>
              <c:f>Tr.Total!$A$26</c:f>
              <c:strCache>
                <c:ptCount val="1"/>
                <c:pt idx="0">
                  <c:v> Sprint-/Hürden-ABC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Tr.Total!$B$27:$BA$27</c:f>
              <c:numCache>
                <c:formatCode>General</c:formatCode>
                <c:ptCount val="52"/>
                <c:pt idx="0">
                  <c:v>105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0B5-4070-A427-1DF0A13306ED}"/>
            </c:ext>
          </c:extLst>
        </c:ser>
        <c:ser>
          <c:idx val="6"/>
          <c:order val="5"/>
          <c:tx>
            <c:strRef>
              <c:f>Tr.Total!$A$29</c:f>
              <c:strCache>
                <c:ptCount val="1"/>
                <c:pt idx="0">
                  <c:v> Hürden-Technik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Tr.Total!$B$30:$BA$30</c:f>
              <c:numCache>
                <c:formatCode>General</c:formatCode>
                <c:ptCount val="52"/>
                <c:pt idx="0">
                  <c:v>45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0B5-4070-A427-1DF0A13306ED}"/>
            </c:ext>
          </c:extLst>
        </c:ser>
        <c:ser>
          <c:idx val="7"/>
          <c:order val="6"/>
          <c:tx>
            <c:strRef>
              <c:f>Tr.Total!$A$32</c:f>
              <c:strCache>
                <c:ptCount val="1"/>
                <c:pt idx="0">
                  <c:v> Diverses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Tr.Total!$B$33:$BA$33</c:f>
              <c:numCache>
                <c:formatCode>General</c:formatCode>
                <c:ptCount val="52"/>
                <c:pt idx="0">
                  <c:v>220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0B5-4070-A427-1DF0A13306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7158320"/>
        <c:axId val="1"/>
      </c:barChart>
      <c:catAx>
        <c:axId val="6671583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CH"/>
                  <a:t>Wochen</a:t>
                </a:r>
              </a:p>
            </c:rich>
          </c:tx>
          <c:layout>
            <c:manualLayout>
              <c:xMode val="edge"/>
              <c:yMode val="edge"/>
              <c:x val="0.50312494862985546"/>
              <c:y val="0.9343434101194203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CH"/>
                  <a:t>Minuten</a:t>
                </a:r>
              </a:p>
            </c:rich>
          </c:tx>
          <c:layout>
            <c:manualLayout>
              <c:xMode val="edge"/>
              <c:yMode val="edge"/>
              <c:x val="1.145836415542003E-2"/>
              <c:y val="0.47643097912253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66715832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2186629526462396"/>
          <c:y val="9.8305084745762716E-2"/>
          <c:w val="0.82172701949860727"/>
          <c:h val="4.180790960451977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400-000000000000}">
  <sheetPr codeName="Diagramm8"/>
  <sheetViews>
    <sheetView zoomScale="93" workbookViewId="0"/>
  </sheetViews>
  <sheetProtection content="1" objects="1"/>
  <pageMargins left="0.78740157499999996" right="0.78740157499999996" top="0.984251969" bottom="0.984251969" header="0.4921259845" footer="0.4921259845"/>
  <pageSetup paperSize="9" orientation="landscape" horizontalDpi="300" verticalDpi="300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500-000000000000}">
  <sheetPr codeName="Diagramm9"/>
  <sheetViews>
    <sheetView zoomScale="75" workbookViewId="0"/>
  </sheetViews>
  <sheetProtection content="1" objects="1"/>
  <pageMargins left="0.78740157499999996" right="0.78740157499999996" top="0.984251969" bottom="0.984251969" header="0.4921259845" footer="0.4921259845"/>
  <headerFooter alignWithMargins="0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49645</xdr:colOff>
      <xdr:row>13</xdr:row>
      <xdr:rowOff>226868</xdr:rowOff>
    </xdr:from>
    <xdr:to>
      <xdr:col>31</xdr:col>
      <xdr:colOff>229177</xdr:colOff>
      <xdr:row>16</xdr:row>
      <xdr:rowOff>94095</xdr:rowOff>
    </xdr:to>
    <xdr:sp macro="" textlink="">
      <xdr:nvSpPr>
        <xdr:cNvPr id="97779" name="Freeform 1">
          <a:extLst>
            <a:ext uri="{FF2B5EF4-FFF2-40B4-BE49-F238E27FC236}">
              <a16:creationId xmlns:a16="http://schemas.microsoft.com/office/drawing/2014/main" id="{1CB31110-A588-3969-327E-F9BB6144C637}"/>
            </a:ext>
          </a:extLst>
        </xdr:cNvPr>
        <xdr:cNvSpPr>
          <a:spLocks/>
        </xdr:cNvSpPr>
      </xdr:nvSpPr>
      <xdr:spPr bwMode="auto">
        <a:xfrm>
          <a:off x="3582554" y="6449868"/>
          <a:ext cx="9219623" cy="698500"/>
        </a:xfrm>
        <a:custGeom>
          <a:avLst/>
          <a:gdLst>
            <a:gd name="T0" fmla="*/ 0 w 1731"/>
            <a:gd name="T1" fmla="*/ 2147483646 h 126"/>
            <a:gd name="T2" fmla="*/ 2147483646 w 1731"/>
            <a:gd name="T3" fmla="*/ 2147483646 h 126"/>
            <a:gd name="T4" fmla="*/ 2147483646 w 1731"/>
            <a:gd name="T5" fmla="*/ 2147483646 h 126"/>
            <a:gd name="T6" fmla="*/ 2147483646 w 1731"/>
            <a:gd name="T7" fmla="*/ 2147483646 h 126"/>
            <a:gd name="T8" fmla="*/ 2147483646 w 1731"/>
            <a:gd name="T9" fmla="*/ 2147483646 h 126"/>
            <a:gd name="T10" fmla="*/ 2147483646 w 1731"/>
            <a:gd name="T11" fmla="*/ 2147483646 h 126"/>
            <a:gd name="T12" fmla="*/ 2147483646 w 1731"/>
            <a:gd name="T13" fmla="*/ 2147483646 h 126"/>
            <a:gd name="T14" fmla="*/ 2147483646 w 1731"/>
            <a:gd name="T15" fmla="*/ 2147483646 h 126"/>
            <a:gd name="T16" fmla="*/ 2147483646 w 1731"/>
            <a:gd name="T17" fmla="*/ 2147483646 h 126"/>
            <a:gd name="T18" fmla="*/ 2147483646 w 1731"/>
            <a:gd name="T19" fmla="*/ 2147483646 h 126"/>
            <a:gd name="T20" fmla="*/ 2147483646 w 1731"/>
            <a:gd name="T21" fmla="*/ 2147483646 h 126"/>
            <a:gd name="T22" fmla="*/ 2147483646 w 1731"/>
            <a:gd name="T23" fmla="*/ 2147483646 h 126"/>
            <a:gd name="T24" fmla="*/ 2147483646 w 1731"/>
            <a:gd name="T25" fmla="*/ 2147483646 h 126"/>
            <a:gd name="T26" fmla="*/ 2147483646 w 1731"/>
            <a:gd name="T27" fmla="*/ 2147483646 h 126"/>
            <a:gd name="T28" fmla="*/ 2147483646 w 1731"/>
            <a:gd name="T29" fmla="*/ 2147483646 h 126"/>
            <a:gd name="T30" fmla="*/ 2147483646 w 1731"/>
            <a:gd name="T31" fmla="*/ 2147483646 h 126"/>
            <a:gd name="T32" fmla="*/ 2147483646 w 1731"/>
            <a:gd name="T33" fmla="*/ 2147483646 h 126"/>
            <a:gd name="T34" fmla="*/ 2147483646 w 1731"/>
            <a:gd name="T35" fmla="*/ 2147483646 h 126"/>
            <a:gd name="T36" fmla="*/ 2147483646 w 1731"/>
            <a:gd name="T37" fmla="*/ 2147483646 h 126"/>
            <a:gd name="T38" fmla="*/ 2147483646 w 1731"/>
            <a:gd name="T39" fmla="*/ 2147483646 h 126"/>
            <a:gd name="T40" fmla="*/ 2147483646 w 1731"/>
            <a:gd name="T41" fmla="*/ 2147483646 h 126"/>
            <a:gd name="T42" fmla="*/ 2147483646 w 1731"/>
            <a:gd name="T43" fmla="*/ 2147483646 h 126"/>
            <a:gd name="T44" fmla="*/ 2147483646 w 1731"/>
            <a:gd name="T45" fmla="*/ 2147483646 h 126"/>
            <a:gd name="T46" fmla="*/ 2147483646 w 1731"/>
            <a:gd name="T47" fmla="*/ 2147483646 h 126"/>
            <a:gd name="T48" fmla="*/ 2147483646 w 1731"/>
            <a:gd name="T49" fmla="*/ 2147483646 h 126"/>
            <a:gd name="T50" fmla="*/ 2147483646 w 1731"/>
            <a:gd name="T51" fmla="*/ 2147483646 h 126"/>
            <a:gd name="T52" fmla="*/ 2147483646 w 1731"/>
            <a:gd name="T53" fmla="*/ 2147483646 h 126"/>
            <a:gd name="T54" fmla="*/ 2147483646 w 1731"/>
            <a:gd name="T55" fmla="*/ 2147483646 h 126"/>
            <a:gd name="T56" fmla="*/ 2147483646 w 1731"/>
            <a:gd name="T57" fmla="*/ 2147483646 h 126"/>
            <a:gd name="T58" fmla="*/ 2147483646 w 1731"/>
            <a:gd name="T59" fmla="*/ 2147483646 h 126"/>
            <a:gd name="T60" fmla="*/ 2147483646 w 1731"/>
            <a:gd name="T61" fmla="*/ 2147483646 h 126"/>
            <a:gd name="T62" fmla="*/ 2147483646 w 1731"/>
            <a:gd name="T63" fmla="*/ 2147483646 h 126"/>
            <a:gd name="T64" fmla="*/ 2147483646 w 1731"/>
            <a:gd name="T65" fmla="*/ 2147483646 h 126"/>
            <a:gd name="T66" fmla="*/ 2147483646 w 1731"/>
            <a:gd name="T67" fmla="*/ 2147483646 h 126"/>
            <a:gd name="T68" fmla="*/ 2147483646 w 1731"/>
            <a:gd name="T69" fmla="*/ 2147483646 h 126"/>
            <a:gd name="T70" fmla="*/ 2147483646 w 1731"/>
            <a:gd name="T71" fmla="*/ 2147483646 h 126"/>
            <a:gd name="T72" fmla="*/ 2147483646 w 1731"/>
            <a:gd name="T73" fmla="*/ 2147483646 h 126"/>
            <a:gd name="T74" fmla="*/ 2147483646 w 1731"/>
            <a:gd name="T75" fmla="*/ 2147483646 h 126"/>
            <a:gd name="T76" fmla="*/ 2147483646 w 1731"/>
            <a:gd name="T77" fmla="*/ 2147483646 h 126"/>
            <a:gd name="T78" fmla="*/ 2147483646 w 1731"/>
            <a:gd name="T79" fmla="*/ 2147483646 h 126"/>
            <a:gd name="T80" fmla="*/ 2147483646 w 1731"/>
            <a:gd name="T81" fmla="*/ 2147483646 h 126"/>
            <a:gd name="T82" fmla="*/ 2147483646 w 1731"/>
            <a:gd name="T83" fmla="*/ 2147483646 h 126"/>
            <a:gd name="T84" fmla="*/ 2147483646 w 1731"/>
            <a:gd name="T85" fmla="*/ 2147483646 h 126"/>
            <a:gd name="T86" fmla="*/ 2147483646 w 1731"/>
            <a:gd name="T87" fmla="*/ 0 h 126"/>
            <a:gd name="T88" fmla="*/ 2147483646 w 1731"/>
            <a:gd name="T89" fmla="*/ 2147483646 h 126"/>
            <a:gd name="T90" fmla="*/ 2147483646 w 1731"/>
            <a:gd name="T91" fmla="*/ 2147483646 h 126"/>
            <a:gd name="T92" fmla="*/ 2147483646 w 1731"/>
            <a:gd name="T93" fmla="*/ 2147483646 h 126"/>
            <a:gd name="T94" fmla="*/ 2147483646 w 1731"/>
            <a:gd name="T95" fmla="*/ 2147483646 h 126"/>
            <a:gd name="T96" fmla="*/ 2147483646 w 1731"/>
            <a:gd name="T97" fmla="*/ 2147483646 h 126"/>
            <a:gd name="T98" fmla="*/ 2147483646 w 1731"/>
            <a:gd name="T99" fmla="*/ 2147483646 h 126"/>
            <a:gd name="T100" fmla="*/ 2147483646 w 1731"/>
            <a:gd name="T101" fmla="*/ 2147483646 h 126"/>
            <a:gd name="T102" fmla="*/ 2147483646 w 1731"/>
            <a:gd name="T103" fmla="*/ 2147483646 h 12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w 1731"/>
            <a:gd name="T157" fmla="*/ 0 h 126"/>
            <a:gd name="T158" fmla="*/ 1731 w 1731"/>
            <a:gd name="T159" fmla="*/ 126 h 126"/>
          </a:gdLst>
          <a:ahLst/>
          <a:cxnLst>
            <a:cxn ang="T104">
              <a:pos x="T0" y="T1"/>
            </a:cxn>
            <a:cxn ang="T105">
              <a:pos x="T2" y="T3"/>
            </a:cxn>
            <a:cxn ang="T106">
              <a:pos x="T4" y="T5"/>
            </a:cxn>
            <a:cxn ang="T107">
              <a:pos x="T6" y="T7"/>
            </a:cxn>
            <a:cxn ang="T108">
              <a:pos x="T8" y="T9"/>
            </a:cxn>
            <a:cxn ang="T109">
              <a:pos x="T10" y="T11"/>
            </a:cxn>
            <a:cxn ang="T110">
              <a:pos x="T12" y="T13"/>
            </a:cxn>
            <a:cxn ang="T111">
              <a:pos x="T14" y="T15"/>
            </a:cxn>
            <a:cxn ang="T112">
              <a:pos x="T16" y="T17"/>
            </a:cxn>
            <a:cxn ang="T113">
              <a:pos x="T18" y="T19"/>
            </a:cxn>
            <a:cxn ang="T114">
              <a:pos x="T20" y="T21"/>
            </a:cxn>
            <a:cxn ang="T115">
              <a:pos x="T22" y="T23"/>
            </a:cxn>
            <a:cxn ang="T116">
              <a:pos x="T24" y="T25"/>
            </a:cxn>
            <a:cxn ang="T117">
              <a:pos x="T26" y="T27"/>
            </a:cxn>
            <a:cxn ang="T118">
              <a:pos x="T28" y="T29"/>
            </a:cxn>
            <a:cxn ang="T119">
              <a:pos x="T30" y="T31"/>
            </a:cxn>
            <a:cxn ang="T120">
              <a:pos x="T32" y="T33"/>
            </a:cxn>
            <a:cxn ang="T121">
              <a:pos x="T34" y="T35"/>
            </a:cxn>
            <a:cxn ang="T122">
              <a:pos x="T36" y="T37"/>
            </a:cxn>
            <a:cxn ang="T123">
              <a:pos x="T38" y="T39"/>
            </a:cxn>
            <a:cxn ang="T124">
              <a:pos x="T40" y="T41"/>
            </a:cxn>
            <a:cxn ang="T125">
              <a:pos x="T42" y="T43"/>
            </a:cxn>
            <a:cxn ang="T126">
              <a:pos x="T44" y="T45"/>
            </a:cxn>
            <a:cxn ang="T127">
              <a:pos x="T46" y="T47"/>
            </a:cxn>
            <a:cxn ang="T128">
              <a:pos x="T48" y="T49"/>
            </a:cxn>
            <a:cxn ang="T129">
              <a:pos x="T50" y="T51"/>
            </a:cxn>
            <a:cxn ang="T130">
              <a:pos x="T52" y="T53"/>
            </a:cxn>
            <a:cxn ang="T131">
              <a:pos x="T54" y="T55"/>
            </a:cxn>
            <a:cxn ang="T132">
              <a:pos x="T56" y="T57"/>
            </a:cxn>
            <a:cxn ang="T133">
              <a:pos x="T58" y="T59"/>
            </a:cxn>
            <a:cxn ang="T134">
              <a:pos x="T60" y="T61"/>
            </a:cxn>
            <a:cxn ang="T135">
              <a:pos x="T62" y="T63"/>
            </a:cxn>
            <a:cxn ang="T136">
              <a:pos x="T64" y="T65"/>
            </a:cxn>
            <a:cxn ang="T137">
              <a:pos x="T66" y="T67"/>
            </a:cxn>
            <a:cxn ang="T138">
              <a:pos x="T68" y="T69"/>
            </a:cxn>
            <a:cxn ang="T139">
              <a:pos x="T70" y="T71"/>
            </a:cxn>
            <a:cxn ang="T140">
              <a:pos x="T72" y="T73"/>
            </a:cxn>
            <a:cxn ang="T141">
              <a:pos x="T74" y="T75"/>
            </a:cxn>
            <a:cxn ang="T142">
              <a:pos x="T76" y="T77"/>
            </a:cxn>
            <a:cxn ang="T143">
              <a:pos x="T78" y="T79"/>
            </a:cxn>
            <a:cxn ang="T144">
              <a:pos x="T80" y="T81"/>
            </a:cxn>
            <a:cxn ang="T145">
              <a:pos x="T82" y="T83"/>
            </a:cxn>
            <a:cxn ang="T146">
              <a:pos x="T84" y="T85"/>
            </a:cxn>
            <a:cxn ang="T147">
              <a:pos x="T86" y="T87"/>
            </a:cxn>
            <a:cxn ang="T148">
              <a:pos x="T88" y="T89"/>
            </a:cxn>
            <a:cxn ang="T149">
              <a:pos x="T90" y="T91"/>
            </a:cxn>
            <a:cxn ang="T150">
              <a:pos x="T92" y="T93"/>
            </a:cxn>
            <a:cxn ang="T151">
              <a:pos x="T94" y="T95"/>
            </a:cxn>
            <a:cxn ang="T152">
              <a:pos x="T96" y="T97"/>
            </a:cxn>
            <a:cxn ang="T153">
              <a:pos x="T98" y="T99"/>
            </a:cxn>
            <a:cxn ang="T154">
              <a:pos x="T100" y="T101"/>
            </a:cxn>
            <a:cxn ang="T155">
              <a:pos x="T102" y="T103"/>
            </a:cxn>
          </a:cxnLst>
          <a:rect l="T156" t="T157" r="T158" b="T159"/>
          <a:pathLst>
            <a:path w="1731" h="126">
              <a:moveTo>
                <a:pt x="0" y="101"/>
              </a:moveTo>
              <a:lnTo>
                <a:pt x="37" y="88"/>
              </a:lnTo>
              <a:cubicBezTo>
                <a:pt x="49" y="86"/>
                <a:pt x="60" y="89"/>
                <a:pt x="70" y="89"/>
              </a:cubicBezTo>
              <a:cubicBezTo>
                <a:pt x="80" y="89"/>
                <a:pt x="88" y="90"/>
                <a:pt x="99" y="87"/>
              </a:cubicBezTo>
              <a:lnTo>
                <a:pt x="139" y="72"/>
              </a:lnTo>
              <a:lnTo>
                <a:pt x="169" y="61"/>
              </a:lnTo>
              <a:lnTo>
                <a:pt x="203" y="56"/>
              </a:lnTo>
              <a:lnTo>
                <a:pt x="239" y="56"/>
              </a:lnTo>
              <a:lnTo>
                <a:pt x="275" y="45"/>
              </a:lnTo>
              <a:lnTo>
                <a:pt x="309" y="42"/>
              </a:lnTo>
              <a:lnTo>
                <a:pt x="343" y="40"/>
              </a:lnTo>
              <a:lnTo>
                <a:pt x="375" y="25"/>
              </a:lnTo>
              <a:lnTo>
                <a:pt x="411" y="25"/>
              </a:lnTo>
              <a:lnTo>
                <a:pt x="443" y="25"/>
              </a:lnTo>
              <a:lnTo>
                <a:pt x="475" y="25"/>
              </a:lnTo>
              <a:lnTo>
                <a:pt x="513" y="18"/>
              </a:lnTo>
              <a:lnTo>
                <a:pt x="541" y="10"/>
              </a:lnTo>
              <a:lnTo>
                <a:pt x="577" y="8"/>
              </a:lnTo>
              <a:lnTo>
                <a:pt x="613" y="8"/>
              </a:lnTo>
              <a:lnTo>
                <a:pt x="647" y="6"/>
              </a:lnTo>
              <a:lnTo>
                <a:pt x="677" y="6"/>
              </a:lnTo>
              <a:lnTo>
                <a:pt x="711" y="6"/>
              </a:lnTo>
              <a:lnTo>
                <a:pt x="745" y="41"/>
              </a:lnTo>
              <a:cubicBezTo>
                <a:pt x="756" y="46"/>
                <a:pt x="768" y="38"/>
                <a:pt x="779" y="35"/>
              </a:cubicBezTo>
              <a:lnTo>
                <a:pt x="813" y="22"/>
              </a:lnTo>
              <a:lnTo>
                <a:pt x="847" y="39"/>
              </a:lnTo>
              <a:lnTo>
                <a:pt x="885" y="29"/>
              </a:lnTo>
              <a:lnTo>
                <a:pt x="917" y="24"/>
              </a:lnTo>
              <a:lnTo>
                <a:pt x="949" y="39"/>
              </a:lnTo>
              <a:lnTo>
                <a:pt x="983" y="29"/>
              </a:lnTo>
              <a:lnTo>
                <a:pt x="1023" y="18"/>
              </a:lnTo>
              <a:lnTo>
                <a:pt x="1053" y="10"/>
              </a:lnTo>
              <a:lnTo>
                <a:pt x="1087" y="14"/>
              </a:lnTo>
              <a:lnTo>
                <a:pt x="1119" y="8"/>
              </a:lnTo>
              <a:lnTo>
                <a:pt x="1151" y="6"/>
              </a:lnTo>
              <a:lnTo>
                <a:pt x="1187" y="6"/>
              </a:lnTo>
              <a:lnTo>
                <a:pt x="1221" y="10"/>
              </a:lnTo>
              <a:lnTo>
                <a:pt x="1257" y="12"/>
              </a:lnTo>
              <a:lnTo>
                <a:pt x="1293" y="12"/>
              </a:lnTo>
              <a:lnTo>
                <a:pt x="1325" y="8"/>
              </a:lnTo>
              <a:lnTo>
                <a:pt x="1357" y="6"/>
              </a:lnTo>
              <a:lnTo>
                <a:pt x="1389" y="4"/>
              </a:lnTo>
              <a:lnTo>
                <a:pt x="1425" y="2"/>
              </a:lnTo>
              <a:lnTo>
                <a:pt x="1459" y="0"/>
              </a:lnTo>
              <a:lnTo>
                <a:pt x="1497" y="18"/>
              </a:lnTo>
              <a:lnTo>
                <a:pt x="1527" y="16"/>
              </a:lnTo>
              <a:lnTo>
                <a:pt x="1561" y="6"/>
              </a:lnTo>
              <a:lnTo>
                <a:pt x="1593" y="4"/>
              </a:lnTo>
              <a:lnTo>
                <a:pt x="1625" y="4"/>
              </a:lnTo>
              <a:lnTo>
                <a:pt x="1665" y="4"/>
              </a:lnTo>
              <a:lnTo>
                <a:pt x="1697" y="6"/>
              </a:lnTo>
              <a:lnTo>
                <a:pt x="1731" y="126"/>
              </a:lnTo>
            </a:path>
          </a:pathLst>
        </a:custGeom>
        <a:noFill/>
        <a:ln w="19050" cmpd="sng">
          <a:solidFill>
            <a:srgbClr val="FF0000"/>
          </a:solidFill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806</xdr:colOff>
      <xdr:row>5</xdr:row>
      <xdr:rowOff>166211</xdr:rowOff>
    </xdr:from>
    <xdr:to>
      <xdr:col>7</xdr:col>
      <xdr:colOff>119724</xdr:colOff>
      <xdr:row>11</xdr:row>
      <xdr:rowOff>151758</xdr:rowOff>
    </xdr:to>
    <xdr:grpSp>
      <xdr:nvGrpSpPr>
        <xdr:cNvPr id="97780" name="Group 84">
          <a:extLst>
            <a:ext uri="{FF2B5EF4-FFF2-40B4-BE49-F238E27FC236}">
              <a16:creationId xmlns:a16="http://schemas.microsoft.com/office/drawing/2014/main" id="{7392D9FC-40E1-7A1A-D965-804FB4180DE4}"/>
            </a:ext>
          </a:extLst>
        </xdr:cNvPr>
        <xdr:cNvGrpSpPr>
          <a:grpSpLocks/>
        </xdr:cNvGrpSpPr>
      </xdr:nvGrpSpPr>
      <xdr:grpSpPr bwMode="auto">
        <a:xfrm>
          <a:off x="806" y="2544575"/>
          <a:ext cx="4656282" cy="3033547"/>
          <a:chOff x="42" y="257"/>
          <a:chExt cx="423" cy="316"/>
        </a:xfrm>
      </xdr:grpSpPr>
      <xdr:sp macro="" textlink="">
        <xdr:nvSpPr>
          <xdr:cNvPr id="97351" name="Text Box 71">
            <a:extLst>
              <a:ext uri="{FF2B5EF4-FFF2-40B4-BE49-F238E27FC236}">
                <a16:creationId xmlns:a16="http://schemas.microsoft.com/office/drawing/2014/main" id="{485329D5-8840-6278-CDA5-EC900239BA02}"/>
              </a:ext>
            </a:extLst>
          </xdr:cNvPr>
          <xdr:cNvSpPr txBox="1">
            <a:spLocks noChangeArrowheads="1"/>
          </xdr:cNvSpPr>
        </xdr:nvSpPr>
        <xdr:spPr bwMode="auto">
          <a:xfrm>
            <a:off x="42" y="475"/>
            <a:ext cx="423" cy="98"/>
          </a:xfrm>
          <a:prstGeom prst="rect">
            <a:avLst/>
          </a:prstGeom>
          <a:solidFill>
            <a:srgbClr val="FFFF99"/>
          </a:solidFill>
          <a:ln w="9525">
            <a:solidFill>
              <a:srgbClr val="000000"/>
            </a:solidFill>
            <a:miter lim="800000"/>
            <a:headEnd/>
            <a:tailEnd/>
          </a:ln>
          <a:effectLst>
            <a:outerShdw dist="35921" dir="2700000" algn="ctr" rotWithShape="0">
              <a:srgbClr val="000000"/>
            </a:outerShdw>
          </a:effec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de-CH" sz="14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Gesamtbelastungskurve:</a:t>
            </a:r>
          </a:p>
          <a:p>
            <a:pPr algn="l" rtl="0">
              <a:defRPr sz="1000"/>
            </a:pPr>
            <a:r>
              <a:rPr lang="de-CH" sz="14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Die grüne treppenförmige Kurve zeigt die</a:t>
            </a:r>
          </a:p>
          <a:p>
            <a:pPr algn="l" rtl="0">
              <a:defRPr sz="1000"/>
            </a:pPr>
            <a:r>
              <a:rPr lang="de-CH" sz="14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Gesamtbelastung (Trainingsvolumen) an.</a:t>
            </a:r>
          </a:p>
          <a:p>
            <a:pPr algn="l" rtl="0">
              <a:defRPr sz="1000"/>
            </a:pPr>
            <a:r>
              <a:rPr lang="de-CH" sz="14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Verändern: mit kopieren+einsetzen!</a:t>
            </a:r>
          </a:p>
        </xdr:txBody>
      </xdr:sp>
      <xdr:sp macro="" textlink="">
        <xdr:nvSpPr>
          <xdr:cNvPr id="97789" name="Line 72">
            <a:extLst>
              <a:ext uri="{FF2B5EF4-FFF2-40B4-BE49-F238E27FC236}">
                <a16:creationId xmlns:a16="http://schemas.microsoft.com/office/drawing/2014/main" id="{339EBC94-954A-F150-BFBE-7A0198FD3D9B}"/>
              </a:ext>
            </a:extLst>
          </xdr:cNvPr>
          <xdr:cNvSpPr>
            <a:spLocks noChangeShapeType="1"/>
          </xdr:cNvSpPr>
        </xdr:nvSpPr>
        <xdr:spPr bwMode="auto">
          <a:xfrm>
            <a:off x="216" y="257"/>
            <a:ext cx="50" cy="7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ffectLst>
            <a:outerShdw dist="35921" dir="2700000" algn="ctr" rotWithShape="0">
              <a:srgbClr val="000000"/>
            </a:outerShdw>
          </a:effectLst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16</xdr:col>
      <xdr:colOff>93961</xdr:colOff>
      <xdr:row>3</xdr:row>
      <xdr:rowOff>155225</xdr:rowOff>
    </xdr:from>
    <xdr:to>
      <xdr:col>40</xdr:col>
      <xdr:colOff>25027</xdr:colOff>
      <xdr:row>8</xdr:row>
      <xdr:rowOff>6349</xdr:rowOff>
    </xdr:to>
    <xdr:grpSp>
      <xdr:nvGrpSpPr>
        <xdr:cNvPr id="97781" name="Group 83">
          <a:extLst>
            <a:ext uri="{FF2B5EF4-FFF2-40B4-BE49-F238E27FC236}">
              <a16:creationId xmlns:a16="http://schemas.microsoft.com/office/drawing/2014/main" id="{37774F73-FC32-7972-A4A4-96CACDF622C0}"/>
            </a:ext>
          </a:extLst>
        </xdr:cNvPr>
        <xdr:cNvGrpSpPr>
          <a:grpSpLocks/>
        </xdr:cNvGrpSpPr>
      </xdr:nvGrpSpPr>
      <xdr:grpSpPr bwMode="auto">
        <a:xfrm>
          <a:off x="7644688" y="1448316"/>
          <a:ext cx="7966703" cy="1698397"/>
          <a:chOff x="741" y="150"/>
          <a:chExt cx="809" cy="172"/>
        </a:xfrm>
      </xdr:grpSpPr>
      <xdr:sp macro="" textlink="">
        <xdr:nvSpPr>
          <xdr:cNvPr id="97350" name="Text Box 70">
            <a:extLst>
              <a:ext uri="{FF2B5EF4-FFF2-40B4-BE49-F238E27FC236}">
                <a16:creationId xmlns:a16="http://schemas.microsoft.com/office/drawing/2014/main" id="{BD9082FF-F5F8-72E3-579D-5801980282AA}"/>
              </a:ext>
            </a:extLst>
          </xdr:cNvPr>
          <xdr:cNvSpPr txBox="1">
            <a:spLocks noChangeArrowheads="1"/>
          </xdr:cNvSpPr>
        </xdr:nvSpPr>
        <xdr:spPr bwMode="auto">
          <a:xfrm>
            <a:off x="938" y="150"/>
            <a:ext cx="612" cy="100"/>
          </a:xfrm>
          <a:prstGeom prst="rect">
            <a:avLst/>
          </a:prstGeom>
          <a:solidFill>
            <a:srgbClr val="FFFF99"/>
          </a:solidFill>
          <a:ln w="9525">
            <a:solidFill>
              <a:srgbClr val="000000"/>
            </a:solidFill>
            <a:miter lim="800000"/>
            <a:headEnd/>
            <a:tailEnd/>
          </a:ln>
          <a:effectLst>
            <a:outerShdw dist="35921" dir="2700000" algn="ctr" rotWithShape="0">
              <a:srgbClr val="000000"/>
            </a:outerShdw>
          </a:effec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de-CH" sz="14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Intensitätskurve:</a:t>
            </a:r>
          </a:p>
          <a:p>
            <a:pPr algn="l" rtl="0">
              <a:defRPr sz="1000"/>
            </a:pPr>
            <a:r>
              <a:rPr lang="de-CH" sz="14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Die rote Intensitätskurve zeigt die Laufgeschwindigkeit an.</a:t>
            </a:r>
          </a:p>
          <a:p>
            <a:pPr algn="l" rtl="0">
              <a:defRPr sz="1000"/>
            </a:pPr>
            <a:r>
              <a:rPr lang="de-CH" sz="14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Verändern der Kurve: mit rechter Maustaste anklicken,</a:t>
            </a:r>
          </a:p>
          <a:p>
            <a:pPr algn="l" rtl="0">
              <a:defRPr sz="1000"/>
            </a:pPr>
            <a:r>
              <a:rPr lang="de-CH" sz="14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Menue "Punkte bearbeiten", Punkte mit Mauszeiger ziehen!</a:t>
            </a:r>
          </a:p>
        </xdr:txBody>
      </xdr:sp>
      <xdr:sp macro="" textlink="">
        <xdr:nvSpPr>
          <xdr:cNvPr id="97787" name="Line 73">
            <a:extLst>
              <a:ext uri="{FF2B5EF4-FFF2-40B4-BE49-F238E27FC236}">
                <a16:creationId xmlns:a16="http://schemas.microsoft.com/office/drawing/2014/main" id="{50AF8B4A-2884-BD95-CF04-B8D6BAAE8E48}"/>
              </a:ext>
            </a:extLst>
          </xdr:cNvPr>
          <xdr:cNvSpPr>
            <a:spLocks noChangeShapeType="1"/>
          </xdr:cNvSpPr>
        </xdr:nvSpPr>
        <xdr:spPr bwMode="auto">
          <a:xfrm flipH="1">
            <a:off x="741" y="250"/>
            <a:ext cx="88" cy="72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ffectLst>
            <a:outerShdw dist="35921" dir="2700000" algn="ctr" rotWithShape="0">
              <a:srgbClr val="000000"/>
            </a:outerShdw>
          </a:effectLst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5</xdr:col>
      <xdr:colOff>64642</xdr:colOff>
      <xdr:row>12</xdr:row>
      <xdr:rowOff>40410</xdr:rowOff>
    </xdr:from>
    <xdr:to>
      <xdr:col>17</xdr:col>
      <xdr:colOff>272476</xdr:colOff>
      <xdr:row>16</xdr:row>
      <xdr:rowOff>175938</xdr:rowOff>
    </xdr:to>
    <xdr:sp macro="" textlink="">
      <xdr:nvSpPr>
        <xdr:cNvPr id="97354" name="Text Box 74">
          <a:extLst>
            <a:ext uri="{FF2B5EF4-FFF2-40B4-BE49-F238E27FC236}">
              <a16:creationId xmlns:a16="http://schemas.microsoft.com/office/drawing/2014/main" id="{872354AB-103B-05DF-291E-22D4F8B78371}"/>
            </a:ext>
          </a:extLst>
        </xdr:cNvPr>
        <xdr:cNvSpPr txBox="1">
          <a:spLocks noChangeArrowheads="1"/>
        </xdr:cNvSpPr>
      </xdr:nvSpPr>
      <xdr:spPr bwMode="auto">
        <a:xfrm>
          <a:off x="3932369" y="5986319"/>
          <a:ext cx="4225652" cy="1243892"/>
        </a:xfrm>
        <a:prstGeom prst="rect">
          <a:avLst/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wrap="none" lIns="18288" tIns="18288" rIns="0" bIns="0" anchor="t" upright="1">
          <a:noAutofit/>
        </a:bodyPr>
        <a:lstStyle/>
        <a:p>
          <a:pPr algn="l" rtl="0">
            <a:defRPr sz="1000"/>
          </a:pPr>
          <a:r>
            <a:rPr lang="de-CH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Trainingsmassnahmen:</a:t>
          </a:r>
        </a:p>
        <a:p>
          <a:pPr algn="l" rtl="0">
            <a:defRPr sz="1000"/>
          </a:pPr>
          <a:r>
            <a:rPr lang="de-CH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Die Bedeutung der Trainingsmassnahmen</a:t>
          </a:r>
        </a:p>
        <a:p>
          <a:pPr algn="l" rtl="0">
            <a:defRPr sz="1000"/>
          </a:pPr>
          <a:r>
            <a:rPr lang="de-CH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steigt mit der Dunkelheit der Farbe!</a:t>
          </a:r>
        </a:p>
        <a:p>
          <a:pPr algn="l" rtl="0">
            <a:defRPr sz="1000"/>
          </a:pPr>
          <a:r>
            <a:rPr lang="de-CH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Verändern: mit kopieren+einsetzen!</a:t>
          </a:r>
        </a:p>
      </xdr:txBody>
    </xdr:sp>
    <xdr:clientData/>
  </xdr:twoCellAnchor>
  <xdr:oneCellAnchor>
    <xdr:from>
      <xdr:col>0</xdr:col>
      <xdr:colOff>66675</xdr:colOff>
      <xdr:row>0</xdr:row>
      <xdr:rowOff>47626</xdr:rowOff>
    </xdr:from>
    <xdr:ext cx="2785052" cy="656648"/>
    <xdr:sp macro="" textlink="">
      <xdr:nvSpPr>
        <xdr:cNvPr id="97361" name="Text Box 81">
          <a:extLst>
            <a:ext uri="{FF2B5EF4-FFF2-40B4-BE49-F238E27FC236}">
              <a16:creationId xmlns:a16="http://schemas.microsoft.com/office/drawing/2014/main" id="{C5C14465-8C58-83C3-5B73-DCD2293DF5FB}"/>
            </a:ext>
          </a:extLst>
        </xdr:cNvPr>
        <xdr:cNvSpPr txBox="1">
          <a:spLocks noChangeArrowheads="1"/>
        </xdr:cNvSpPr>
      </xdr:nvSpPr>
      <xdr:spPr bwMode="auto">
        <a:xfrm>
          <a:off x="66675" y="47626"/>
          <a:ext cx="2785052" cy="656648"/>
        </a:xfrm>
        <a:prstGeom prst="rect">
          <a:avLst/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wrap="square" lIns="27432" tIns="27432" rIns="0" bIns="0" anchor="t" upright="1">
          <a:noAutofit/>
        </a:bodyPr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de-CH" sz="3200" b="1" i="0" baseline="0">
              <a:effectLst/>
              <a:latin typeface="+mn-lt"/>
              <a:ea typeface="+mn-ea"/>
              <a:cs typeface="+mn-cs"/>
            </a:rPr>
            <a:t>Mode d’emploi </a:t>
          </a:r>
          <a:endParaRPr lang="de-CH" sz="7200">
            <a:effectLst/>
          </a:endParaRPr>
        </a:p>
        <a:p>
          <a:pPr algn="l" rtl="0">
            <a:defRPr sz="1000"/>
          </a:pPr>
          <a:endParaRPr lang="de-CH" sz="24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twoCellAnchor editAs="oneCell">
    <xdr:from>
      <xdr:col>5</xdr:col>
      <xdr:colOff>6350</xdr:colOff>
      <xdr:row>0</xdr:row>
      <xdr:rowOff>107950</xdr:rowOff>
    </xdr:from>
    <xdr:to>
      <xdr:col>42</xdr:col>
      <xdr:colOff>139705</xdr:colOff>
      <xdr:row>0</xdr:row>
      <xdr:rowOff>393700</xdr:rowOff>
    </xdr:to>
    <xdr:sp macro="" textlink="">
      <xdr:nvSpPr>
        <xdr:cNvPr id="97362" name="Text Box 82">
          <a:extLst>
            <a:ext uri="{FF2B5EF4-FFF2-40B4-BE49-F238E27FC236}">
              <a16:creationId xmlns:a16="http://schemas.microsoft.com/office/drawing/2014/main" id="{90BA580E-ADB9-191D-C255-88A330A836BA}"/>
            </a:ext>
          </a:extLst>
        </xdr:cNvPr>
        <xdr:cNvSpPr txBox="1">
          <a:spLocks noChangeArrowheads="1"/>
        </xdr:cNvSpPr>
      </xdr:nvSpPr>
      <xdr:spPr bwMode="auto">
        <a:xfrm>
          <a:off x="3733800" y="152400"/>
          <a:ext cx="12172950" cy="438150"/>
        </a:xfrm>
        <a:prstGeom prst="rect">
          <a:avLst/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18288" rIns="27432" bIns="18288" anchor="ctr" upright="1"/>
        <a:lstStyle/>
        <a:p>
          <a:pPr rtl="0"/>
          <a:r>
            <a:rPr lang="de-CH" sz="1800" b="1" i="0" baseline="0">
              <a:effectLst/>
              <a:latin typeface="+mn-lt"/>
              <a:ea typeface="+mn-ea"/>
              <a:cs typeface="+mn-cs"/>
            </a:rPr>
            <a:t>La planification cadre annuelle proposée (différents niveaux) doit à chaque fois être adaptée aux besoins de ses propres athlètes !</a:t>
          </a:r>
          <a:endParaRPr lang="de-CH" sz="2400">
            <a:effectLst/>
          </a:endParaRPr>
        </a:p>
      </xdr:txBody>
    </xdr:sp>
    <xdr:clientData/>
  </xdr:twoCellAnchor>
  <xdr:twoCellAnchor editAs="oneCell">
    <xdr:from>
      <xdr:col>44</xdr:col>
      <xdr:colOff>63500</xdr:colOff>
      <xdr:row>0</xdr:row>
      <xdr:rowOff>63500</xdr:rowOff>
    </xdr:from>
    <xdr:to>
      <xdr:col>49</xdr:col>
      <xdr:colOff>171450</xdr:colOff>
      <xdr:row>0</xdr:row>
      <xdr:rowOff>520700</xdr:rowOff>
    </xdr:to>
    <xdr:pic>
      <xdr:nvPicPr>
        <xdr:cNvPr id="97785" name="Grafik 15" descr="swiss_athletics_klein.jpg">
          <a:extLst>
            <a:ext uri="{FF2B5EF4-FFF2-40B4-BE49-F238E27FC236}">
              <a16:creationId xmlns:a16="http://schemas.microsoft.com/office/drawing/2014/main" id="{B5426663-A1C3-CA22-FB6B-0A6E5ECA41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37050" y="63500"/>
          <a:ext cx="17907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12</xdr:row>
      <xdr:rowOff>177800</xdr:rowOff>
    </xdr:from>
    <xdr:to>
      <xdr:col>55</xdr:col>
      <xdr:colOff>158750</xdr:colOff>
      <xdr:row>16</xdr:row>
      <xdr:rowOff>114300</xdr:rowOff>
    </xdr:to>
    <xdr:sp macro="" textlink="">
      <xdr:nvSpPr>
        <xdr:cNvPr id="104506" name="Freeform 82">
          <a:extLst>
            <a:ext uri="{FF2B5EF4-FFF2-40B4-BE49-F238E27FC236}">
              <a16:creationId xmlns:a16="http://schemas.microsoft.com/office/drawing/2014/main" id="{DFF62A5F-3B19-B5CA-5B82-1F46FF3A302F}"/>
            </a:ext>
          </a:extLst>
        </xdr:cNvPr>
        <xdr:cNvSpPr>
          <a:spLocks/>
        </xdr:cNvSpPr>
      </xdr:nvSpPr>
      <xdr:spPr bwMode="auto">
        <a:xfrm>
          <a:off x="4222750" y="5981700"/>
          <a:ext cx="16611600" cy="1028700"/>
        </a:xfrm>
        <a:custGeom>
          <a:avLst/>
          <a:gdLst>
            <a:gd name="T0" fmla="*/ 0 w 10000"/>
            <a:gd name="T1" fmla="*/ 2147483646 h 10030"/>
            <a:gd name="T2" fmla="*/ 2147483646 w 10000"/>
            <a:gd name="T3" fmla="*/ 2147483646 h 10030"/>
            <a:gd name="T4" fmla="*/ 2147483646 w 10000"/>
            <a:gd name="T5" fmla="*/ 2147483646 h 10030"/>
            <a:gd name="T6" fmla="*/ 2147483646 w 10000"/>
            <a:gd name="T7" fmla="*/ 2147483646 h 10030"/>
            <a:gd name="T8" fmla="*/ 2147483646 w 10000"/>
            <a:gd name="T9" fmla="*/ 2147483646 h 10030"/>
            <a:gd name="T10" fmla="*/ 2147483646 w 10000"/>
            <a:gd name="T11" fmla="*/ 2147483646 h 10030"/>
            <a:gd name="T12" fmla="*/ 2147483646 w 10000"/>
            <a:gd name="T13" fmla="*/ 2147483646 h 10030"/>
            <a:gd name="T14" fmla="*/ 2147483646 w 10000"/>
            <a:gd name="T15" fmla="*/ 2147483646 h 10030"/>
            <a:gd name="T16" fmla="*/ 2147483646 w 10000"/>
            <a:gd name="T17" fmla="*/ 2147483646 h 10030"/>
            <a:gd name="T18" fmla="*/ 2147483646 w 10000"/>
            <a:gd name="T19" fmla="*/ 2147483646 h 10030"/>
            <a:gd name="T20" fmla="*/ 2147483646 w 10000"/>
            <a:gd name="T21" fmla="*/ 2147483646 h 10030"/>
            <a:gd name="T22" fmla="*/ 2147483646 w 10000"/>
            <a:gd name="T23" fmla="*/ 2147483646 h 10030"/>
            <a:gd name="T24" fmla="*/ 2147483646 w 10000"/>
            <a:gd name="T25" fmla="*/ 2147483646 h 10030"/>
            <a:gd name="T26" fmla="*/ 2147483646 w 10000"/>
            <a:gd name="T27" fmla="*/ 2147483646 h 10030"/>
            <a:gd name="T28" fmla="*/ 2147483646 w 10000"/>
            <a:gd name="T29" fmla="*/ 2147483646 h 10030"/>
            <a:gd name="T30" fmla="*/ 2147483646 w 10000"/>
            <a:gd name="T31" fmla="*/ 1939707267 h 10030"/>
            <a:gd name="T32" fmla="*/ 2147483646 w 10000"/>
            <a:gd name="T33" fmla="*/ 1524587103 h 10030"/>
            <a:gd name="T34" fmla="*/ 2147483646 w 10000"/>
            <a:gd name="T35" fmla="*/ 1027713273 h 10030"/>
            <a:gd name="T36" fmla="*/ 2147483646 w 10000"/>
            <a:gd name="T37" fmla="*/ 695410480 h 10030"/>
            <a:gd name="T38" fmla="*/ 2147483646 w 10000"/>
            <a:gd name="T39" fmla="*/ 2147483646 h 10030"/>
            <a:gd name="T40" fmla="*/ 2147483646 w 10000"/>
            <a:gd name="T41" fmla="*/ 2147483646 h 10030"/>
            <a:gd name="T42" fmla="*/ 2147483646 w 10000"/>
            <a:gd name="T43" fmla="*/ 2147483646 h 10030"/>
            <a:gd name="T44" fmla="*/ 2147483646 w 10000"/>
            <a:gd name="T45" fmla="*/ 2147483646 h 10030"/>
            <a:gd name="T46" fmla="*/ 2147483646 w 10000"/>
            <a:gd name="T47" fmla="*/ 1939707267 h 10030"/>
            <a:gd name="T48" fmla="*/ 2147483646 w 10000"/>
            <a:gd name="T49" fmla="*/ 2147483646 h 10030"/>
            <a:gd name="T50" fmla="*/ 2147483646 w 10000"/>
            <a:gd name="T51" fmla="*/ 2147483646 h 10030"/>
            <a:gd name="T52" fmla="*/ 2147483646 w 10000"/>
            <a:gd name="T53" fmla="*/ 2147483646 h 10030"/>
            <a:gd name="T54" fmla="*/ 2147483646 w 10000"/>
            <a:gd name="T55" fmla="*/ 2147483646 h 10030"/>
            <a:gd name="T56" fmla="*/ 2147483646 w 10000"/>
            <a:gd name="T57" fmla="*/ 1856889996 h 10030"/>
            <a:gd name="T58" fmla="*/ 2147483646 w 10000"/>
            <a:gd name="T59" fmla="*/ 2147483646 h 10030"/>
            <a:gd name="T60" fmla="*/ 2147483646 w 10000"/>
            <a:gd name="T61" fmla="*/ 1856889996 h 10030"/>
            <a:gd name="T62" fmla="*/ 2147483646 w 10000"/>
            <a:gd name="T63" fmla="*/ 1358962627 h 10030"/>
            <a:gd name="T64" fmla="*/ 2147483646 w 10000"/>
            <a:gd name="T65" fmla="*/ 695410480 h 10030"/>
            <a:gd name="T66" fmla="*/ 2147483646 w 10000"/>
            <a:gd name="T67" fmla="*/ 1691275587 h 10030"/>
            <a:gd name="T68" fmla="*/ 2147483646 w 10000"/>
            <a:gd name="T69" fmla="*/ 1193337748 h 10030"/>
            <a:gd name="T70" fmla="*/ 2147483646 w 10000"/>
            <a:gd name="T71" fmla="*/ 861024789 h 10030"/>
            <a:gd name="T72" fmla="*/ 2147483646 w 10000"/>
            <a:gd name="T73" fmla="*/ 695410480 h 10030"/>
            <a:gd name="T74" fmla="*/ 2147483646 w 10000"/>
            <a:gd name="T75" fmla="*/ 529785803 h 10030"/>
            <a:gd name="T76" fmla="*/ 2147483646 w 10000"/>
            <a:gd name="T77" fmla="*/ 861024789 h 10030"/>
            <a:gd name="T78" fmla="*/ 2147483646 w 10000"/>
            <a:gd name="T79" fmla="*/ 695410480 h 10030"/>
            <a:gd name="T80" fmla="*/ 2147483646 w 10000"/>
            <a:gd name="T81" fmla="*/ 529785803 h 10030"/>
            <a:gd name="T82" fmla="*/ 2147483646 w 10000"/>
            <a:gd name="T83" fmla="*/ 197472743 h 10030"/>
            <a:gd name="T84" fmla="*/ 2147483646 w 10000"/>
            <a:gd name="T85" fmla="*/ 861024789 h 10030"/>
            <a:gd name="T86" fmla="*/ 2147483646 w 10000"/>
            <a:gd name="T87" fmla="*/ 197472743 h 10030"/>
            <a:gd name="T88" fmla="*/ 2147483646 w 10000"/>
            <a:gd name="T89" fmla="*/ 1358962627 h 10030"/>
            <a:gd name="T90" fmla="*/ 2147483646 w 10000"/>
            <a:gd name="T91" fmla="*/ 861024789 h 10030"/>
            <a:gd name="T92" fmla="*/ 2147483646 w 10000"/>
            <a:gd name="T93" fmla="*/ 197472743 h 10030"/>
            <a:gd name="T94" fmla="*/ 2147483646 w 10000"/>
            <a:gd name="T95" fmla="*/ 529785803 h 10030"/>
            <a:gd name="T96" fmla="*/ 2147483646 w 10000"/>
            <a:gd name="T97" fmla="*/ 1027713273 h 10030"/>
            <a:gd name="T98" fmla="*/ 2147483646 w 10000"/>
            <a:gd name="T99" fmla="*/ 529785803 h 10030"/>
            <a:gd name="T100" fmla="*/ 2147483646 w 10000"/>
            <a:gd name="T101" fmla="*/ 529785803 h 10030"/>
            <a:gd name="T102" fmla="*/ 2147483646 w 10000"/>
            <a:gd name="T103" fmla="*/ 2147483646 h 10030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w 10000"/>
            <a:gd name="T157" fmla="*/ 0 h 10030"/>
            <a:gd name="T158" fmla="*/ 10000 w 10000"/>
            <a:gd name="T159" fmla="*/ 10030 h 10030"/>
          </a:gdLst>
          <a:ahLst/>
          <a:cxnLst>
            <a:cxn ang="T104">
              <a:pos x="T0" y="T1"/>
            </a:cxn>
            <a:cxn ang="T105">
              <a:pos x="T2" y="T3"/>
            </a:cxn>
            <a:cxn ang="T106">
              <a:pos x="T4" y="T5"/>
            </a:cxn>
            <a:cxn ang="T107">
              <a:pos x="T6" y="T7"/>
            </a:cxn>
            <a:cxn ang="T108">
              <a:pos x="T8" y="T9"/>
            </a:cxn>
            <a:cxn ang="T109">
              <a:pos x="T10" y="T11"/>
            </a:cxn>
            <a:cxn ang="T110">
              <a:pos x="T12" y="T13"/>
            </a:cxn>
            <a:cxn ang="T111">
              <a:pos x="T14" y="T15"/>
            </a:cxn>
            <a:cxn ang="T112">
              <a:pos x="T16" y="T17"/>
            </a:cxn>
            <a:cxn ang="T113">
              <a:pos x="T18" y="T19"/>
            </a:cxn>
            <a:cxn ang="T114">
              <a:pos x="T20" y="T21"/>
            </a:cxn>
            <a:cxn ang="T115">
              <a:pos x="T22" y="T23"/>
            </a:cxn>
            <a:cxn ang="T116">
              <a:pos x="T24" y="T25"/>
            </a:cxn>
            <a:cxn ang="T117">
              <a:pos x="T26" y="T27"/>
            </a:cxn>
            <a:cxn ang="T118">
              <a:pos x="T28" y="T29"/>
            </a:cxn>
            <a:cxn ang="T119">
              <a:pos x="T30" y="T31"/>
            </a:cxn>
            <a:cxn ang="T120">
              <a:pos x="T32" y="T33"/>
            </a:cxn>
            <a:cxn ang="T121">
              <a:pos x="T34" y="T35"/>
            </a:cxn>
            <a:cxn ang="T122">
              <a:pos x="T36" y="T37"/>
            </a:cxn>
            <a:cxn ang="T123">
              <a:pos x="T38" y="T39"/>
            </a:cxn>
            <a:cxn ang="T124">
              <a:pos x="T40" y="T41"/>
            </a:cxn>
            <a:cxn ang="T125">
              <a:pos x="T42" y="T43"/>
            </a:cxn>
            <a:cxn ang="T126">
              <a:pos x="T44" y="T45"/>
            </a:cxn>
            <a:cxn ang="T127">
              <a:pos x="T46" y="T47"/>
            </a:cxn>
            <a:cxn ang="T128">
              <a:pos x="T48" y="T49"/>
            </a:cxn>
            <a:cxn ang="T129">
              <a:pos x="T50" y="T51"/>
            </a:cxn>
            <a:cxn ang="T130">
              <a:pos x="T52" y="T53"/>
            </a:cxn>
            <a:cxn ang="T131">
              <a:pos x="T54" y="T55"/>
            </a:cxn>
            <a:cxn ang="T132">
              <a:pos x="T56" y="T57"/>
            </a:cxn>
            <a:cxn ang="T133">
              <a:pos x="T58" y="T59"/>
            </a:cxn>
            <a:cxn ang="T134">
              <a:pos x="T60" y="T61"/>
            </a:cxn>
            <a:cxn ang="T135">
              <a:pos x="T62" y="T63"/>
            </a:cxn>
            <a:cxn ang="T136">
              <a:pos x="T64" y="T65"/>
            </a:cxn>
            <a:cxn ang="T137">
              <a:pos x="T66" y="T67"/>
            </a:cxn>
            <a:cxn ang="T138">
              <a:pos x="T68" y="T69"/>
            </a:cxn>
            <a:cxn ang="T139">
              <a:pos x="T70" y="T71"/>
            </a:cxn>
            <a:cxn ang="T140">
              <a:pos x="T72" y="T73"/>
            </a:cxn>
            <a:cxn ang="T141">
              <a:pos x="T74" y="T75"/>
            </a:cxn>
            <a:cxn ang="T142">
              <a:pos x="T76" y="T77"/>
            </a:cxn>
            <a:cxn ang="T143">
              <a:pos x="T78" y="T79"/>
            </a:cxn>
            <a:cxn ang="T144">
              <a:pos x="T80" y="T81"/>
            </a:cxn>
            <a:cxn ang="T145">
              <a:pos x="T82" y="T83"/>
            </a:cxn>
            <a:cxn ang="T146">
              <a:pos x="T84" y="T85"/>
            </a:cxn>
            <a:cxn ang="T147">
              <a:pos x="T86" y="T87"/>
            </a:cxn>
            <a:cxn ang="T148">
              <a:pos x="T88" y="T89"/>
            </a:cxn>
            <a:cxn ang="T149">
              <a:pos x="T90" y="T91"/>
            </a:cxn>
            <a:cxn ang="T150">
              <a:pos x="T92" y="T93"/>
            </a:cxn>
            <a:cxn ang="T151">
              <a:pos x="T94" y="T95"/>
            </a:cxn>
            <a:cxn ang="T152">
              <a:pos x="T96" y="T97"/>
            </a:cxn>
            <a:cxn ang="T153">
              <a:pos x="T98" y="T99"/>
            </a:cxn>
            <a:cxn ang="T154">
              <a:pos x="T100" y="T101"/>
            </a:cxn>
            <a:cxn ang="T155">
              <a:pos x="T102" y="T103"/>
            </a:cxn>
          </a:cxnLst>
          <a:rect l="T156" t="T157" r="T158" b="T159"/>
          <a:pathLst>
            <a:path w="10000" h="10030">
              <a:moveTo>
                <a:pt x="0" y="8077"/>
              </a:moveTo>
              <a:cubicBezTo>
                <a:pt x="69" y="7764"/>
                <a:pt x="144" y="7374"/>
                <a:pt x="214" y="7061"/>
              </a:cubicBezTo>
              <a:cubicBezTo>
                <a:pt x="283" y="6905"/>
                <a:pt x="347" y="7139"/>
                <a:pt x="404" y="7139"/>
              </a:cubicBezTo>
              <a:cubicBezTo>
                <a:pt x="462" y="7139"/>
                <a:pt x="508" y="7218"/>
                <a:pt x="572" y="6983"/>
              </a:cubicBezTo>
              <a:lnTo>
                <a:pt x="803" y="5811"/>
              </a:lnTo>
              <a:cubicBezTo>
                <a:pt x="861" y="5499"/>
                <a:pt x="919" y="5264"/>
                <a:pt x="976" y="4952"/>
              </a:cubicBezTo>
              <a:cubicBezTo>
                <a:pt x="1040" y="4796"/>
                <a:pt x="1109" y="4718"/>
                <a:pt x="1173" y="4561"/>
              </a:cubicBezTo>
              <a:cubicBezTo>
                <a:pt x="1242" y="4483"/>
                <a:pt x="1311" y="4874"/>
                <a:pt x="1381" y="4796"/>
              </a:cubicBezTo>
              <a:cubicBezTo>
                <a:pt x="1450" y="4718"/>
                <a:pt x="1514" y="4327"/>
                <a:pt x="1577" y="4171"/>
              </a:cubicBezTo>
              <a:cubicBezTo>
                <a:pt x="1641" y="4014"/>
                <a:pt x="1698" y="4014"/>
                <a:pt x="1762" y="3858"/>
              </a:cubicBezTo>
              <a:cubicBezTo>
                <a:pt x="1826" y="3702"/>
                <a:pt x="1901" y="3468"/>
                <a:pt x="1970" y="3233"/>
              </a:cubicBezTo>
              <a:cubicBezTo>
                <a:pt x="2028" y="3077"/>
                <a:pt x="2085" y="2920"/>
                <a:pt x="2143" y="2764"/>
              </a:cubicBezTo>
              <a:cubicBezTo>
                <a:pt x="2213" y="2686"/>
                <a:pt x="2282" y="2530"/>
                <a:pt x="2351" y="2452"/>
              </a:cubicBezTo>
              <a:cubicBezTo>
                <a:pt x="2415" y="2686"/>
                <a:pt x="2473" y="2999"/>
                <a:pt x="2536" y="3233"/>
              </a:cubicBezTo>
              <a:cubicBezTo>
                <a:pt x="2605" y="2999"/>
                <a:pt x="2675" y="2843"/>
                <a:pt x="2744" y="2608"/>
              </a:cubicBezTo>
              <a:cubicBezTo>
                <a:pt x="2808" y="2374"/>
                <a:pt x="2877" y="2061"/>
                <a:pt x="2940" y="1827"/>
              </a:cubicBezTo>
              <a:cubicBezTo>
                <a:pt x="3004" y="1671"/>
                <a:pt x="3062" y="1593"/>
                <a:pt x="3125" y="1436"/>
              </a:cubicBezTo>
              <a:lnTo>
                <a:pt x="3345" y="968"/>
              </a:lnTo>
              <a:cubicBezTo>
                <a:pt x="3408" y="889"/>
                <a:pt x="3643" y="0"/>
                <a:pt x="3720" y="655"/>
              </a:cubicBezTo>
              <a:cubicBezTo>
                <a:pt x="3797" y="1310"/>
                <a:pt x="3762" y="4444"/>
                <a:pt x="3805" y="4900"/>
              </a:cubicBezTo>
              <a:cubicBezTo>
                <a:pt x="3848" y="5356"/>
                <a:pt x="3894" y="3780"/>
                <a:pt x="3975" y="3389"/>
              </a:cubicBezTo>
              <a:cubicBezTo>
                <a:pt x="4044" y="3624"/>
                <a:pt x="4061" y="2296"/>
                <a:pt x="4131" y="2530"/>
              </a:cubicBezTo>
              <a:cubicBezTo>
                <a:pt x="4194" y="2296"/>
                <a:pt x="4310" y="2296"/>
                <a:pt x="4367" y="2139"/>
              </a:cubicBezTo>
              <a:cubicBezTo>
                <a:pt x="4443" y="2061"/>
                <a:pt x="4512" y="1514"/>
                <a:pt x="4575" y="1827"/>
              </a:cubicBezTo>
              <a:cubicBezTo>
                <a:pt x="4622" y="2218"/>
                <a:pt x="4679" y="3936"/>
                <a:pt x="4749" y="4014"/>
              </a:cubicBezTo>
              <a:cubicBezTo>
                <a:pt x="4806" y="4405"/>
                <a:pt x="4870" y="4093"/>
                <a:pt x="4928" y="4014"/>
              </a:cubicBezTo>
              <a:cubicBezTo>
                <a:pt x="4957" y="4171"/>
                <a:pt x="5038" y="3546"/>
                <a:pt x="5101" y="3546"/>
              </a:cubicBezTo>
              <a:cubicBezTo>
                <a:pt x="5165" y="3155"/>
                <a:pt x="5234" y="2843"/>
                <a:pt x="5298" y="2452"/>
              </a:cubicBezTo>
              <a:cubicBezTo>
                <a:pt x="5363" y="2218"/>
                <a:pt x="5429" y="1983"/>
                <a:pt x="5494" y="1749"/>
              </a:cubicBezTo>
              <a:cubicBezTo>
                <a:pt x="5563" y="2218"/>
                <a:pt x="5633" y="2764"/>
                <a:pt x="5702" y="3233"/>
              </a:cubicBezTo>
              <a:cubicBezTo>
                <a:pt x="5765" y="2764"/>
                <a:pt x="5835" y="2218"/>
                <a:pt x="5898" y="1749"/>
              </a:cubicBezTo>
              <a:cubicBezTo>
                <a:pt x="5960" y="1593"/>
                <a:pt x="6021" y="1436"/>
                <a:pt x="6083" y="1280"/>
              </a:cubicBezTo>
              <a:cubicBezTo>
                <a:pt x="6153" y="1046"/>
                <a:pt x="6222" y="889"/>
                <a:pt x="6291" y="655"/>
              </a:cubicBezTo>
              <a:cubicBezTo>
                <a:pt x="6355" y="968"/>
                <a:pt x="6412" y="1280"/>
                <a:pt x="6476" y="1593"/>
              </a:cubicBezTo>
              <a:lnTo>
                <a:pt x="6684" y="1124"/>
              </a:lnTo>
              <a:cubicBezTo>
                <a:pt x="6742" y="1046"/>
                <a:pt x="6800" y="889"/>
                <a:pt x="6857" y="811"/>
              </a:cubicBezTo>
              <a:cubicBezTo>
                <a:pt x="6927" y="733"/>
                <a:pt x="6996" y="733"/>
                <a:pt x="7065" y="655"/>
              </a:cubicBezTo>
              <a:cubicBezTo>
                <a:pt x="7129" y="577"/>
                <a:pt x="7198" y="577"/>
                <a:pt x="7262" y="499"/>
              </a:cubicBezTo>
              <a:cubicBezTo>
                <a:pt x="7325" y="577"/>
                <a:pt x="7395" y="733"/>
                <a:pt x="7458" y="811"/>
              </a:cubicBezTo>
              <a:cubicBezTo>
                <a:pt x="7522" y="733"/>
                <a:pt x="7591" y="733"/>
                <a:pt x="7655" y="655"/>
              </a:cubicBezTo>
              <a:cubicBezTo>
                <a:pt x="7718" y="577"/>
                <a:pt x="7787" y="577"/>
                <a:pt x="7851" y="499"/>
              </a:cubicBezTo>
              <a:cubicBezTo>
                <a:pt x="7915" y="421"/>
                <a:pt x="7984" y="264"/>
                <a:pt x="8047" y="186"/>
              </a:cubicBezTo>
              <a:cubicBezTo>
                <a:pt x="8111" y="421"/>
                <a:pt x="8169" y="577"/>
                <a:pt x="8232" y="811"/>
              </a:cubicBezTo>
              <a:cubicBezTo>
                <a:pt x="8302" y="577"/>
                <a:pt x="8371" y="421"/>
                <a:pt x="8440" y="186"/>
              </a:cubicBezTo>
              <a:cubicBezTo>
                <a:pt x="8504" y="577"/>
                <a:pt x="8562" y="889"/>
                <a:pt x="8625" y="1280"/>
              </a:cubicBezTo>
              <a:lnTo>
                <a:pt x="8833" y="811"/>
              </a:lnTo>
              <a:cubicBezTo>
                <a:pt x="8897" y="577"/>
                <a:pt x="8954" y="421"/>
                <a:pt x="9018" y="186"/>
              </a:cubicBezTo>
              <a:cubicBezTo>
                <a:pt x="9081" y="264"/>
                <a:pt x="9151" y="421"/>
                <a:pt x="9214" y="499"/>
              </a:cubicBezTo>
              <a:lnTo>
                <a:pt x="9434" y="968"/>
              </a:lnTo>
              <a:cubicBezTo>
                <a:pt x="9496" y="812"/>
                <a:pt x="9557" y="655"/>
                <a:pt x="9619" y="499"/>
              </a:cubicBezTo>
              <a:lnTo>
                <a:pt x="9804" y="499"/>
              </a:lnTo>
              <a:cubicBezTo>
                <a:pt x="9867" y="3702"/>
                <a:pt x="9936" y="6827"/>
                <a:pt x="10000" y="10030"/>
              </a:cubicBezTo>
            </a:path>
          </a:pathLst>
        </a:custGeom>
        <a:noFill/>
        <a:ln w="19050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50</xdr:col>
      <xdr:colOff>101600</xdr:colOff>
      <xdr:row>1</xdr:row>
      <xdr:rowOff>12700</xdr:rowOff>
    </xdr:from>
    <xdr:to>
      <xdr:col>55</xdr:col>
      <xdr:colOff>190500</xdr:colOff>
      <xdr:row>1</xdr:row>
      <xdr:rowOff>469900</xdr:rowOff>
    </xdr:to>
    <xdr:pic>
      <xdr:nvPicPr>
        <xdr:cNvPr id="104507" name="Grafik 2" descr="swiss_athletics_klein.jpg">
          <a:extLst>
            <a:ext uri="{FF2B5EF4-FFF2-40B4-BE49-F238E27FC236}">
              <a16:creationId xmlns:a16="http://schemas.microsoft.com/office/drawing/2014/main" id="{9AF8451D-D683-379A-BED2-23CCAE9BAE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94450" y="355600"/>
          <a:ext cx="177165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12</xdr:row>
      <xdr:rowOff>177800</xdr:rowOff>
    </xdr:from>
    <xdr:to>
      <xdr:col>55</xdr:col>
      <xdr:colOff>158750</xdr:colOff>
      <xdr:row>16</xdr:row>
      <xdr:rowOff>114300</xdr:rowOff>
    </xdr:to>
    <xdr:sp macro="" textlink="">
      <xdr:nvSpPr>
        <xdr:cNvPr id="106526" name="Freeform 82">
          <a:extLst>
            <a:ext uri="{FF2B5EF4-FFF2-40B4-BE49-F238E27FC236}">
              <a16:creationId xmlns:a16="http://schemas.microsoft.com/office/drawing/2014/main" id="{3989B25B-4A42-57F3-E46D-173B23891A8C}"/>
            </a:ext>
          </a:extLst>
        </xdr:cNvPr>
        <xdr:cNvSpPr>
          <a:spLocks/>
        </xdr:cNvSpPr>
      </xdr:nvSpPr>
      <xdr:spPr bwMode="auto">
        <a:xfrm>
          <a:off x="4222750" y="5981700"/>
          <a:ext cx="16611600" cy="1028700"/>
        </a:xfrm>
        <a:custGeom>
          <a:avLst/>
          <a:gdLst>
            <a:gd name="T0" fmla="*/ 0 w 10000"/>
            <a:gd name="T1" fmla="*/ 2147483646 h 10030"/>
            <a:gd name="T2" fmla="*/ 2147483646 w 10000"/>
            <a:gd name="T3" fmla="*/ 2147483646 h 10030"/>
            <a:gd name="T4" fmla="*/ 2147483646 w 10000"/>
            <a:gd name="T5" fmla="*/ 2147483646 h 10030"/>
            <a:gd name="T6" fmla="*/ 2147483646 w 10000"/>
            <a:gd name="T7" fmla="*/ 2147483646 h 10030"/>
            <a:gd name="T8" fmla="*/ 2147483646 w 10000"/>
            <a:gd name="T9" fmla="*/ 2147483646 h 10030"/>
            <a:gd name="T10" fmla="*/ 2147483646 w 10000"/>
            <a:gd name="T11" fmla="*/ 2147483646 h 10030"/>
            <a:gd name="T12" fmla="*/ 2147483646 w 10000"/>
            <a:gd name="T13" fmla="*/ 2147483646 h 10030"/>
            <a:gd name="T14" fmla="*/ 2147483646 w 10000"/>
            <a:gd name="T15" fmla="*/ 2147483646 h 10030"/>
            <a:gd name="T16" fmla="*/ 2147483646 w 10000"/>
            <a:gd name="T17" fmla="*/ 2147483646 h 10030"/>
            <a:gd name="T18" fmla="*/ 2147483646 w 10000"/>
            <a:gd name="T19" fmla="*/ 2147483646 h 10030"/>
            <a:gd name="T20" fmla="*/ 2147483646 w 10000"/>
            <a:gd name="T21" fmla="*/ 2147483646 h 10030"/>
            <a:gd name="T22" fmla="*/ 2147483646 w 10000"/>
            <a:gd name="T23" fmla="*/ 2147483646 h 10030"/>
            <a:gd name="T24" fmla="*/ 2147483646 w 10000"/>
            <a:gd name="T25" fmla="*/ 2147483646 h 10030"/>
            <a:gd name="T26" fmla="*/ 2147483646 w 10000"/>
            <a:gd name="T27" fmla="*/ 2147483646 h 10030"/>
            <a:gd name="T28" fmla="*/ 2147483646 w 10000"/>
            <a:gd name="T29" fmla="*/ 2147483646 h 10030"/>
            <a:gd name="T30" fmla="*/ 2147483646 w 10000"/>
            <a:gd name="T31" fmla="*/ 1939707267 h 10030"/>
            <a:gd name="T32" fmla="*/ 2147483646 w 10000"/>
            <a:gd name="T33" fmla="*/ 1524587103 h 10030"/>
            <a:gd name="T34" fmla="*/ 2147483646 w 10000"/>
            <a:gd name="T35" fmla="*/ 1027713273 h 10030"/>
            <a:gd name="T36" fmla="*/ 2147483646 w 10000"/>
            <a:gd name="T37" fmla="*/ 695410480 h 10030"/>
            <a:gd name="T38" fmla="*/ 2147483646 w 10000"/>
            <a:gd name="T39" fmla="*/ 2147483646 h 10030"/>
            <a:gd name="T40" fmla="*/ 2147483646 w 10000"/>
            <a:gd name="T41" fmla="*/ 2147483646 h 10030"/>
            <a:gd name="T42" fmla="*/ 2147483646 w 10000"/>
            <a:gd name="T43" fmla="*/ 2147483646 h 10030"/>
            <a:gd name="T44" fmla="*/ 2147483646 w 10000"/>
            <a:gd name="T45" fmla="*/ 2147483646 h 10030"/>
            <a:gd name="T46" fmla="*/ 2147483646 w 10000"/>
            <a:gd name="T47" fmla="*/ 1939707267 h 10030"/>
            <a:gd name="T48" fmla="*/ 2147483646 w 10000"/>
            <a:gd name="T49" fmla="*/ 2147483646 h 10030"/>
            <a:gd name="T50" fmla="*/ 2147483646 w 10000"/>
            <a:gd name="T51" fmla="*/ 2147483646 h 10030"/>
            <a:gd name="T52" fmla="*/ 2147483646 w 10000"/>
            <a:gd name="T53" fmla="*/ 2147483646 h 10030"/>
            <a:gd name="T54" fmla="*/ 2147483646 w 10000"/>
            <a:gd name="T55" fmla="*/ 2147483646 h 10030"/>
            <a:gd name="T56" fmla="*/ 2147483646 w 10000"/>
            <a:gd name="T57" fmla="*/ 1856889996 h 10030"/>
            <a:gd name="T58" fmla="*/ 2147483646 w 10000"/>
            <a:gd name="T59" fmla="*/ 2147483646 h 10030"/>
            <a:gd name="T60" fmla="*/ 2147483646 w 10000"/>
            <a:gd name="T61" fmla="*/ 1856889996 h 10030"/>
            <a:gd name="T62" fmla="*/ 2147483646 w 10000"/>
            <a:gd name="T63" fmla="*/ 1358962627 h 10030"/>
            <a:gd name="T64" fmla="*/ 2147483646 w 10000"/>
            <a:gd name="T65" fmla="*/ 695410480 h 10030"/>
            <a:gd name="T66" fmla="*/ 2147483646 w 10000"/>
            <a:gd name="T67" fmla="*/ 1691275587 h 10030"/>
            <a:gd name="T68" fmla="*/ 2147483646 w 10000"/>
            <a:gd name="T69" fmla="*/ 1193337748 h 10030"/>
            <a:gd name="T70" fmla="*/ 2147483646 w 10000"/>
            <a:gd name="T71" fmla="*/ 861024789 h 10030"/>
            <a:gd name="T72" fmla="*/ 2147483646 w 10000"/>
            <a:gd name="T73" fmla="*/ 695410480 h 10030"/>
            <a:gd name="T74" fmla="*/ 2147483646 w 10000"/>
            <a:gd name="T75" fmla="*/ 529785803 h 10030"/>
            <a:gd name="T76" fmla="*/ 2147483646 w 10000"/>
            <a:gd name="T77" fmla="*/ 861024789 h 10030"/>
            <a:gd name="T78" fmla="*/ 2147483646 w 10000"/>
            <a:gd name="T79" fmla="*/ 695410480 h 10030"/>
            <a:gd name="T80" fmla="*/ 2147483646 w 10000"/>
            <a:gd name="T81" fmla="*/ 529785803 h 10030"/>
            <a:gd name="T82" fmla="*/ 2147483646 w 10000"/>
            <a:gd name="T83" fmla="*/ 197472743 h 10030"/>
            <a:gd name="T84" fmla="*/ 2147483646 w 10000"/>
            <a:gd name="T85" fmla="*/ 861024789 h 10030"/>
            <a:gd name="T86" fmla="*/ 2147483646 w 10000"/>
            <a:gd name="T87" fmla="*/ 197472743 h 10030"/>
            <a:gd name="T88" fmla="*/ 2147483646 w 10000"/>
            <a:gd name="T89" fmla="*/ 1358962627 h 10030"/>
            <a:gd name="T90" fmla="*/ 2147483646 w 10000"/>
            <a:gd name="T91" fmla="*/ 861024789 h 10030"/>
            <a:gd name="T92" fmla="*/ 2147483646 w 10000"/>
            <a:gd name="T93" fmla="*/ 197472743 h 10030"/>
            <a:gd name="T94" fmla="*/ 2147483646 w 10000"/>
            <a:gd name="T95" fmla="*/ 529785803 h 10030"/>
            <a:gd name="T96" fmla="*/ 2147483646 w 10000"/>
            <a:gd name="T97" fmla="*/ 1027713273 h 10030"/>
            <a:gd name="T98" fmla="*/ 2147483646 w 10000"/>
            <a:gd name="T99" fmla="*/ 529785803 h 10030"/>
            <a:gd name="T100" fmla="*/ 2147483646 w 10000"/>
            <a:gd name="T101" fmla="*/ 529785803 h 10030"/>
            <a:gd name="T102" fmla="*/ 2147483646 w 10000"/>
            <a:gd name="T103" fmla="*/ 2147483646 h 10030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w 10000"/>
            <a:gd name="T157" fmla="*/ 0 h 10030"/>
            <a:gd name="T158" fmla="*/ 10000 w 10000"/>
            <a:gd name="T159" fmla="*/ 10030 h 10030"/>
          </a:gdLst>
          <a:ahLst/>
          <a:cxnLst>
            <a:cxn ang="T104">
              <a:pos x="T0" y="T1"/>
            </a:cxn>
            <a:cxn ang="T105">
              <a:pos x="T2" y="T3"/>
            </a:cxn>
            <a:cxn ang="T106">
              <a:pos x="T4" y="T5"/>
            </a:cxn>
            <a:cxn ang="T107">
              <a:pos x="T6" y="T7"/>
            </a:cxn>
            <a:cxn ang="T108">
              <a:pos x="T8" y="T9"/>
            </a:cxn>
            <a:cxn ang="T109">
              <a:pos x="T10" y="T11"/>
            </a:cxn>
            <a:cxn ang="T110">
              <a:pos x="T12" y="T13"/>
            </a:cxn>
            <a:cxn ang="T111">
              <a:pos x="T14" y="T15"/>
            </a:cxn>
            <a:cxn ang="T112">
              <a:pos x="T16" y="T17"/>
            </a:cxn>
            <a:cxn ang="T113">
              <a:pos x="T18" y="T19"/>
            </a:cxn>
            <a:cxn ang="T114">
              <a:pos x="T20" y="T21"/>
            </a:cxn>
            <a:cxn ang="T115">
              <a:pos x="T22" y="T23"/>
            </a:cxn>
            <a:cxn ang="T116">
              <a:pos x="T24" y="T25"/>
            </a:cxn>
            <a:cxn ang="T117">
              <a:pos x="T26" y="T27"/>
            </a:cxn>
            <a:cxn ang="T118">
              <a:pos x="T28" y="T29"/>
            </a:cxn>
            <a:cxn ang="T119">
              <a:pos x="T30" y="T31"/>
            </a:cxn>
            <a:cxn ang="T120">
              <a:pos x="T32" y="T33"/>
            </a:cxn>
            <a:cxn ang="T121">
              <a:pos x="T34" y="T35"/>
            </a:cxn>
            <a:cxn ang="T122">
              <a:pos x="T36" y="T37"/>
            </a:cxn>
            <a:cxn ang="T123">
              <a:pos x="T38" y="T39"/>
            </a:cxn>
            <a:cxn ang="T124">
              <a:pos x="T40" y="T41"/>
            </a:cxn>
            <a:cxn ang="T125">
              <a:pos x="T42" y="T43"/>
            </a:cxn>
            <a:cxn ang="T126">
              <a:pos x="T44" y="T45"/>
            </a:cxn>
            <a:cxn ang="T127">
              <a:pos x="T46" y="T47"/>
            </a:cxn>
            <a:cxn ang="T128">
              <a:pos x="T48" y="T49"/>
            </a:cxn>
            <a:cxn ang="T129">
              <a:pos x="T50" y="T51"/>
            </a:cxn>
            <a:cxn ang="T130">
              <a:pos x="T52" y="T53"/>
            </a:cxn>
            <a:cxn ang="T131">
              <a:pos x="T54" y="T55"/>
            </a:cxn>
            <a:cxn ang="T132">
              <a:pos x="T56" y="T57"/>
            </a:cxn>
            <a:cxn ang="T133">
              <a:pos x="T58" y="T59"/>
            </a:cxn>
            <a:cxn ang="T134">
              <a:pos x="T60" y="T61"/>
            </a:cxn>
            <a:cxn ang="T135">
              <a:pos x="T62" y="T63"/>
            </a:cxn>
            <a:cxn ang="T136">
              <a:pos x="T64" y="T65"/>
            </a:cxn>
            <a:cxn ang="T137">
              <a:pos x="T66" y="T67"/>
            </a:cxn>
            <a:cxn ang="T138">
              <a:pos x="T68" y="T69"/>
            </a:cxn>
            <a:cxn ang="T139">
              <a:pos x="T70" y="T71"/>
            </a:cxn>
            <a:cxn ang="T140">
              <a:pos x="T72" y="T73"/>
            </a:cxn>
            <a:cxn ang="T141">
              <a:pos x="T74" y="T75"/>
            </a:cxn>
            <a:cxn ang="T142">
              <a:pos x="T76" y="T77"/>
            </a:cxn>
            <a:cxn ang="T143">
              <a:pos x="T78" y="T79"/>
            </a:cxn>
            <a:cxn ang="T144">
              <a:pos x="T80" y="T81"/>
            </a:cxn>
            <a:cxn ang="T145">
              <a:pos x="T82" y="T83"/>
            </a:cxn>
            <a:cxn ang="T146">
              <a:pos x="T84" y="T85"/>
            </a:cxn>
            <a:cxn ang="T147">
              <a:pos x="T86" y="T87"/>
            </a:cxn>
            <a:cxn ang="T148">
              <a:pos x="T88" y="T89"/>
            </a:cxn>
            <a:cxn ang="T149">
              <a:pos x="T90" y="T91"/>
            </a:cxn>
            <a:cxn ang="T150">
              <a:pos x="T92" y="T93"/>
            </a:cxn>
            <a:cxn ang="T151">
              <a:pos x="T94" y="T95"/>
            </a:cxn>
            <a:cxn ang="T152">
              <a:pos x="T96" y="T97"/>
            </a:cxn>
            <a:cxn ang="T153">
              <a:pos x="T98" y="T99"/>
            </a:cxn>
            <a:cxn ang="T154">
              <a:pos x="T100" y="T101"/>
            </a:cxn>
            <a:cxn ang="T155">
              <a:pos x="T102" y="T103"/>
            </a:cxn>
          </a:cxnLst>
          <a:rect l="T156" t="T157" r="T158" b="T159"/>
          <a:pathLst>
            <a:path w="10000" h="10030">
              <a:moveTo>
                <a:pt x="0" y="8077"/>
              </a:moveTo>
              <a:cubicBezTo>
                <a:pt x="69" y="7764"/>
                <a:pt x="144" y="7374"/>
                <a:pt x="214" y="7061"/>
              </a:cubicBezTo>
              <a:cubicBezTo>
                <a:pt x="283" y="6905"/>
                <a:pt x="347" y="7139"/>
                <a:pt x="404" y="7139"/>
              </a:cubicBezTo>
              <a:cubicBezTo>
                <a:pt x="462" y="7139"/>
                <a:pt x="508" y="7218"/>
                <a:pt x="572" y="6983"/>
              </a:cubicBezTo>
              <a:lnTo>
                <a:pt x="803" y="5811"/>
              </a:lnTo>
              <a:cubicBezTo>
                <a:pt x="861" y="5499"/>
                <a:pt x="919" y="5264"/>
                <a:pt x="976" y="4952"/>
              </a:cubicBezTo>
              <a:cubicBezTo>
                <a:pt x="1040" y="4796"/>
                <a:pt x="1109" y="4718"/>
                <a:pt x="1173" y="4561"/>
              </a:cubicBezTo>
              <a:cubicBezTo>
                <a:pt x="1242" y="4483"/>
                <a:pt x="1311" y="4874"/>
                <a:pt x="1381" y="4796"/>
              </a:cubicBezTo>
              <a:cubicBezTo>
                <a:pt x="1450" y="4718"/>
                <a:pt x="1514" y="4327"/>
                <a:pt x="1577" y="4171"/>
              </a:cubicBezTo>
              <a:cubicBezTo>
                <a:pt x="1641" y="4014"/>
                <a:pt x="1698" y="4014"/>
                <a:pt x="1762" y="3858"/>
              </a:cubicBezTo>
              <a:cubicBezTo>
                <a:pt x="1826" y="3702"/>
                <a:pt x="1901" y="3468"/>
                <a:pt x="1970" y="3233"/>
              </a:cubicBezTo>
              <a:cubicBezTo>
                <a:pt x="2028" y="3077"/>
                <a:pt x="2085" y="2920"/>
                <a:pt x="2143" y="2764"/>
              </a:cubicBezTo>
              <a:cubicBezTo>
                <a:pt x="2213" y="2686"/>
                <a:pt x="2282" y="2530"/>
                <a:pt x="2351" y="2452"/>
              </a:cubicBezTo>
              <a:cubicBezTo>
                <a:pt x="2415" y="2686"/>
                <a:pt x="2473" y="2999"/>
                <a:pt x="2536" y="3233"/>
              </a:cubicBezTo>
              <a:cubicBezTo>
                <a:pt x="2605" y="2999"/>
                <a:pt x="2675" y="2843"/>
                <a:pt x="2744" y="2608"/>
              </a:cubicBezTo>
              <a:cubicBezTo>
                <a:pt x="2808" y="2374"/>
                <a:pt x="2877" y="2061"/>
                <a:pt x="2940" y="1827"/>
              </a:cubicBezTo>
              <a:cubicBezTo>
                <a:pt x="3004" y="1671"/>
                <a:pt x="3062" y="1593"/>
                <a:pt x="3125" y="1436"/>
              </a:cubicBezTo>
              <a:lnTo>
                <a:pt x="3345" y="968"/>
              </a:lnTo>
              <a:cubicBezTo>
                <a:pt x="3408" y="889"/>
                <a:pt x="3643" y="0"/>
                <a:pt x="3720" y="655"/>
              </a:cubicBezTo>
              <a:cubicBezTo>
                <a:pt x="3797" y="1310"/>
                <a:pt x="3762" y="4444"/>
                <a:pt x="3805" y="4900"/>
              </a:cubicBezTo>
              <a:cubicBezTo>
                <a:pt x="3848" y="5356"/>
                <a:pt x="3894" y="3780"/>
                <a:pt x="3975" y="3389"/>
              </a:cubicBezTo>
              <a:cubicBezTo>
                <a:pt x="4044" y="3624"/>
                <a:pt x="4061" y="2296"/>
                <a:pt x="4131" y="2530"/>
              </a:cubicBezTo>
              <a:cubicBezTo>
                <a:pt x="4194" y="2296"/>
                <a:pt x="4310" y="2296"/>
                <a:pt x="4367" y="2139"/>
              </a:cubicBezTo>
              <a:cubicBezTo>
                <a:pt x="4443" y="2061"/>
                <a:pt x="4512" y="1514"/>
                <a:pt x="4575" y="1827"/>
              </a:cubicBezTo>
              <a:cubicBezTo>
                <a:pt x="4622" y="2218"/>
                <a:pt x="4679" y="3936"/>
                <a:pt x="4749" y="4014"/>
              </a:cubicBezTo>
              <a:cubicBezTo>
                <a:pt x="4806" y="4405"/>
                <a:pt x="4870" y="4093"/>
                <a:pt x="4928" y="4014"/>
              </a:cubicBezTo>
              <a:cubicBezTo>
                <a:pt x="4957" y="4171"/>
                <a:pt x="5038" y="3546"/>
                <a:pt x="5101" y="3546"/>
              </a:cubicBezTo>
              <a:cubicBezTo>
                <a:pt x="5165" y="3155"/>
                <a:pt x="5234" y="2843"/>
                <a:pt x="5298" y="2452"/>
              </a:cubicBezTo>
              <a:cubicBezTo>
                <a:pt x="5363" y="2218"/>
                <a:pt x="5429" y="1983"/>
                <a:pt x="5494" y="1749"/>
              </a:cubicBezTo>
              <a:cubicBezTo>
                <a:pt x="5563" y="2218"/>
                <a:pt x="5633" y="2764"/>
                <a:pt x="5702" y="3233"/>
              </a:cubicBezTo>
              <a:cubicBezTo>
                <a:pt x="5765" y="2764"/>
                <a:pt x="5835" y="2218"/>
                <a:pt x="5898" y="1749"/>
              </a:cubicBezTo>
              <a:cubicBezTo>
                <a:pt x="5960" y="1593"/>
                <a:pt x="6021" y="1436"/>
                <a:pt x="6083" y="1280"/>
              </a:cubicBezTo>
              <a:cubicBezTo>
                <a:pt x="6153" y="1046"/>
                <a:pt x="6222" y="889"/>
                <a:pt x="6291" y="655"/>
              </a:cubicBezTo>
              <a:cubicBezTo>
                <a:pt x="6355" y="968"/>
                <a:pt x="6412" y="1280"/>
                <a:pt x="6476" y="1593"/>
              </a:cubicBezTo>
              <a:lnTo>
                <a:pt x="6684" y="1124"/>
              </a:lnTo>
              <a:cubicBezTo>
                <a:pt x="6742" y="1046"/>
                <a:pt x="6800" y="889"/>
                <a:pt x="6857" y="811"/>
              </a:cubicBezTo>
              <a:cubicBezTo>
                <a:pt x="6927" y="733"/>
                <a:pt x="6996" y="733"/>
                <a:pt x="7065" y="655"/>
              </a:cubicBezTo>
              <a:cubicBezTo>
                <a:pt x="7129" y="577"/>
                <a:pt x="7198" y="577"/>
                <a:pt x="7262" y="499"/>
              </a:cubicBezTo>
              <a:cubicBezTo>
                <a:pt x="7325" y="577"/>
                <a:pt x="7395" y="733"/>
                <a:pt x="7458" y="811"/>
              </a:cubicBezTo>
              <a:cubicBezTo>
                <a:pt x="7522" y="733"/>
                <a:pt x="7591" y="733"/>
                <a:pt x="7655" y="655"/>
              </a:cubicBezTo>
              <a:cubicBezTo>
                <a:pt x="7718" y="577"/>
                <a:pt x="7787" y="577"/>
                <a:pt x="7851" y="499"/>
              </a:cubicBezTo>
              <a:cubicBezTo>
                <a:pt x="7915" y="421"/>
                <a:pt x="7984" y="264"/>
                <a:pt x="8047" y="186"/>
              </a:cubicBezTo>
              <a:cubicBezTo>
                <a:pt x="8111" y="421"/>
                <a:pt x="8169" y="577"/>
                <a:pt x="8232" y="811"/>
              </a:cubicBezTo>
              <a:cubicBezTo>
                <a:pt x="8302" y="577"/>
                <a:pt x="8371" y="421"/>
                <a:pt x="8440" y="186"/>
              </a:cubicBezTo>
              <a:cubicBezTo>
                <a:pt x="8504" y="577"/>
                <a:pt x="8562" y="889"/>
                <a:pt x="8625" y="1280"/>
              </a:cubicBezTo>
              <a:lnTo>
                <a:pt x="8833" y="811"/>
              </a:lnTo>
              <a:cubicBezTo>
                <a:pt x="8897" y="577"/>
                <a:pt x="8954" y="421"/>
                <a:pt x="9018" y="186"/>
              </a:cubicBezTo>
              <a:cubicBezTo>
                <a:pt x="9081" y="264"/>
                <a:pt x="9151" y="421"/>
                <a:pt x="9214" y="499"/>
              </a:cubicBezTo>
              <a:lnTo>
                <a:pt x="9434" y="968"/>
              </a:lnTo>
              <a:cubicBezTo>
                <a:pt x="9496" y="812"/>
                <a:pt x="9557" y="655"/>
                <a:pt x="9619" y="499"/>
              </a:cubicBezTo>
              <a:lnTo>
                <a:pt x="9804" y="499"/>
              </a:lnTo>
              <a:cubicBezTo>
                <a:pt x="9867" y="3702"/>
                <a:pt x="9936" y="6827"/>
                <a:pt x="10000" y="10030"/>
              </a:cubicBezTo>
            </a:path>
          </a:pathLst>
        </a:custGeom>
        <a:noFill/>
        <a:ln w="19050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50</xdr:col>
      <xdr:colOff>101600</xdr:colOff>
      <xdr:row>1</xdr:row>
      <xdr:rowOff>12700</xdr:rowOff>
    </xdr:from>
    <xdr:to>
      <xdr:col>55</xdr:col>
      <xdr:colOff>190500</xdr:colOff>
      <xdr:row>1</xdr:row>
      <xdr:rowOff>469900</xdr:rowOff>
    </xdr:to>
    <xdr:pic>
      <xdr:nvPicPr>
        <xdr:cNvPr id="106527" name="Grafik 2" descr="swiss_athletics_klein.jpg">
          <a:extLst>
            <a:ext uri="{FF2B5EF4-FFF2-40B4-BE49-F238E27FC236}">
              <a16:creationId xmlns:a16="http://schemas.microsoft.com/office/drawing/2014/main" id="{D930E463-341E-6742-16CC-A1428131FF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94450" y="355600"/>
          <a:ext cx="177165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149462" cy="5646720"/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83E35B57-51E0-ACB4-0155-08EF073B522D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296400" cy="6011333"/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979810E7-9DDF-7480-9C15-5F5EE2BD0404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41</xdr:col>
      <xdr:colOff>184150</xdr:colOff>
      <xdr:row>0</xdr:row>
      <xdr:rowOff>0</xdr:rowOff>
    </xdr:to>
    <xdr:sp macro="" textlink="">
      <xdr:nvSpPr>
        <xdr:cNvPr id="83099" name="Freeform 1">
          <a:extLst>
            <a:ext uri="{FF2B5EF4-FFF2-40B4-BE49-F238E27FC236}">
              <a16:creationId xmlns:a16="http://schemas.microsoft.com/office/drawing/2014/main" id="{32FBC906-0FDE-A8C1-F75E-DEDC20002AA4}"/>
            </a:ext>
          </a:extLst>
        </xdr:cNvPr>
        <xdr:cNvSpPr>
          <a:spLocks/>
        </xdr:cNvSpPr>
      </xdr:nvSpPr>
      <xdr:spPr bwMode="auto">
        <a:xfrm>
          <a:off x="749300" y="0"/>
          <a:ext cx="28708350" cy="0"/>
        </a:xfrm>
        <a:custGeom>
          <a:avLst/>
          <a:gdLst>
            <a:gd name="T0" fmla="*/ 0 w 1558"/>
            <a:gd name="T1" fmla="*/ 0 h 73"/>
            <a:gd name="T2" fmla="*/ 2147483646 w 1558"/>
            <a:gd name="T3" fmla="*/ 0 h 73"/>
            <a:gd name="T4" fmla="*/ 2147483646 w 1558"/>
            <a:gd name="T5" fmla="*/ 0 h 73"/>
            <a:gd name="T6" fmla="*/ 2147483646 w 1558"/>
            <a:gd name="T7" fmla="*/ 0 h 73"/>
            <a:gd name="T8" fmla="*/ 2147483646 w 1558"/>
            <a:gd name="T9" fmla="*/ 0 h 73"/>
            <a:gd name="T10" fmla="*/ 2147483646 w 1558"/>
            <a:gd name="T11" fmla="*/ 0 h 73"/>
            <a:gd name="T12" fmla="*/ 2147483646 w 1558"/>
            <a:gd name="T13" fmla="*/ 0 h 73"/>
            <a:gd name="T14" fmla="*/ 2147483646 w 1558"/>
            <a:gd name="T15" fmla="*/ 0 h 73"/>
            <a:gd name="T16" fmla="*/ 2147483646 w 1558"/>
            <a:gd name="T17" fmla="*/ 0 h 73"/>
            <a:gd name="T18" fmla="*/ 2147483646 w 1558"/>
            <a:gd name="T19" fmla="*/ 0 h 73"/>
            <a:gd name="T20" fmla="*/ 2147483646 w 1558"/>
            <a:gd name="T21" fmla="*/ 0 h 73"/>
            <a:gd name="T22" fmla="*/ 2147483646 w 1558"/>
            <a:gd name="T23" fmla="*/ 0 h 73"/>
            <a:gd name="T24" fmla="*/ 2147483646 w 1558"/>
            <a:gd name="T25" fmla="*/ 0 h 73"/>
            <a:gd name="T26" fmla="*/ 2147483646 w 1558"/>
            <a:gd name="T27" fmla="*/ 0 h 73"/>
            <a:gd name="T28" fmla="*/ 2147483646 w 1558"/>
            <a:gd name="T29" fmla="*/ 0 h 73"/>
            <a:gd name="T30" fmla="*/ 2147483646 w 1558"/>
            <a:gd name="T31" fmla="*/ 0 h 73"/>
            <a:gd name="T32" fmla="*/ 2147483646 w 1558"/>
            <a:gd name="T33" fmla="*/ 0 h 73"/>
            <a:gd name="T34" fmla="*/ 2147483646 w 1558"/>
            <a:gd name="T35" fmla="*/ 0 h 73"/>
            <a:gd name="T36" fmla="*/ 2147483646 w 1558"/>
            <a:gd name="T37" fmla="*/ 0 h 73"/>
            <a:gd name="T38" fmla="*/ 2147483646 w 1558"/>
            <a:gd name="T39" fmla="*/ 0 h 73"/>
            <a:gd name="T40" fmla="*/ 2147483646 w 1558"/>
            <a:gd name="T41" fmla="*/ 0 h 73"/>
            <a:gd name="T42" fmla="*/ 2147483646 w 1558"/>
            <a:gd name="T43" fmla="*/ 0 h 73"/>
            <a:gd name="T44" fmla="*/ 2147483646 w 1558"/>
            <a:gd name="T45" fmla="*/ 0 h 73"/>
            <a:gd name="T46" fmla="*/ 2147483646 w 1558"/>
            <a:gd name="T47" fmla="*/ 0 h 73"/>
            <a:gd name="T48" fmla="*/ 2147483646 w 1558"/>
            <a:gd name="T49" fmla="*/ 0 h 73"/>
            <a:gd name="T50" fmla="*/ 2147483646 w 1558"/>
            <a:gd name="T51" fmla="*/ 0 h 73"/>
            <a:gd name="T52" fmla="*/ 2147483646 w 1558"/>
            <a:gd name="T53" fmla="*/ 0 h 73"/>
            <a:gd name="T54" fmla="*/ 2147483646 w 1558"/>
            <a:gd name="T55" fmla="*/ 0 h 73"/>
            <a:gd name="T56" fmla="*/ 2147483646 w 1558"/>
            <a:gd name="T57" fmla="*/ 0 h 73"/>
            <a:gd name="T58" fmla="*/ 2147483646 w 1558"/>
            <a:gd name="T59" fmla="*/ 0 h 73"/>
            <a:gd name="T60" fmla="*/ 2147483646 w 1558"/>
            <a:gd name="T61" fmla="*/ 0 h 73"/>
            <a:gd name="T62" fmla="*/ 2147483646 w 1558"/>
            <a:gd name="T63" fmla="*/ 0 h 73"/>
            <a:gd name="T64" fmla="*/ 2147483646 w 1558"/>
            <a:gd name="T65" fmla="*/ 0 h 73"/>
            <a:gd name="T66" fmla="*/ 2147483646 w 1558"/>
            <a:gd name="T67" fmla="*/ 0 h 73"/>
            <a:gd name="T68" fmla="*/ 2147483646 w 1558"/>
            <a:gd name="T69" fmla="*/ 0 h 73"/>
            <a:gd name="T70" fmla="*/ 2147483646 w 1558"/>
            <a:gd name="T71" fmla="*/ 0 h 73"/>
            <a:gd name="T72" fmla="*/ 2147483646 w 1558"/>
            <a:gd name="T73" fmla="*/ 0 h 73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w 1558"/>
            <a:gd name="T112" fmla="*/ 0 h 73"/>
            <a:gd name="T113" fmla="*/ 1558 w 1558"/>
            <a:gd name="T114" fmla="*/ 0 h 73"/>
          </a:gdLst>
          <a:ahLst/>
          <a:cxnLst>
            <a:cxn ang="T74">
              <a:pos x="T0" y="T1"/>
            </a:cxn>
            <a:cxn ang="T75">
              <a:pos x="T2" y="T3"/>
            </a:cxn>
            <a:cxn ang="T76">
              <a:pos x="T4" y="T5"/>
            </a:cxn>
            <a:cxn ang="T77">
              <a:pos x="T6" y="T7"/>
            </a:cxn>
            <a:cxn ang="T78">
              <a:pos x="T8" y="T9"/>
            </a:cxn>
            <a:cxn ang="T79">
              <a:pos x="T10" y="T11"/>
            </a:cxn>
            <a:cxn ang="T80">
              <a:pos x="T12" y="T13"/>
            </a:cxn>
            <a:cxn ang="T81">
              <a:pos x="T14" y="T15"/>
            </a:cxn>
            <a:cxn ang="T82">
              <a:pos x="T16" y="T17"/>
            </a:cxn>
            <a:cxn ang="T83">
              <a:pos x="T18" y="T19"/>
            </a:cxn>
            <a:cxn ang="T84">
              <a:pos x="T20" y="T21"/>
            </a:cxn>
            <a:cxn ang="T85">
              <a:pos x="T22" y="T23"/>
            </a:cxn>
            <a:cxn ang="T86">
              <a:pos x="T24" y="T25"/>
            </a:cxn>
            <a:cxn ang="T87">
              <a:pos x="T26" y="T27"/>
            </a:cxn>
            <a:cxn ang="T88">
              <a:pos x="T28" y="T29"/>
            </a:cxn>
            <a:cxn ang="T89">
              <a:pos x="T30" y="T31"/>
            </a:cxn>
            <a:cxn ang="T90">
              <a:pos x="T32" y="T33"/>
            </a:cxn>
            <a:cxn ang="T91">
              <a:pos x="T34" y="T35"/>
            </a:cxn>
            <a:cxn ang="T92">
              <a:pos x="T36" y="T37"/>
            </a:cxn>
            <a:cxn ang="T93">
              <a:pos x="T38" y="T39"/>
            </a:cxn>
            <a:cxn ang="T94">
              <a:pos x="T40" y="T41"/>
            </a:cxn>
            <a:cxn ang="T95">
              <a:pos x="T42" y="T43"/>
            </a:cxn>
            <a:cxn ang="T96">
              <a:pos x="T44" y="T45"/>
            </a:cxn>
            <a:cxn ang="T97">
              <a:pos x="T46" y="T47"/>
            </a:cxn>
            <a:cxn ang="T98">
              <a:pos x="T48" y="T49"/>
            </a:cxn>
            <a:cxn ang="T99">
              <a:pos x="T50" y="T51"/>
            </a:cxn>
            <a:cxn ang="T100">
              <a:pos x="T52" y="T53"/>
            </a:cxn>
            <a:cxn ang="T101">
              <a:pos x="T54" y="T55"/>
            </a:cxn>
            <a:cxn ang="T102">
              <a:pos x="T56" y="T57"/>
            </a:cxn>
            <a:cxn ang="T103">
              <a:pos x="T58" y="T59"/>
            </a:cxn>
            <a:cxn ang="T104">
              <a:pos x="T60" y="T61"/>
            </a:cxn>
            <a:cxn ang="T105">
              <a:pos x="T62" y="T63"/>
            </a:cxn>
            <a:cxn ang="T106">
              <a:pos x="T64" y="T65"/>
            </a:cxn>
            <a:cxn ang="T107">
              <a:pos x="T66" y="T67"/>
            </a:cxn>
            <a:cxn ang="T108">
              <a:pos x="T68" y="T69"/>
            </a:cxn>
            <a:cxn ang="T109">
              <a:pos x="T70" y="T71"/>
            </a:cxn>
            <a:cxn ang="T110">
              <a:pos x="T72" y="T73"/>
            </a:cxn>
          </a:cxnLst>
          <a:rect l="T111" t="T112" r="T113" b="T114"/>
          <a:pathLst>
            <a:path w="1558" h="73">
              <a:moveTo>
                <a:pt x="0" y="69"/>
              </a:moveTo>
              <a:lnTo>
                <a:pt x="47" y="18"/>
              </a:lnTo>
              <a:lnTo>
                <a:pt x="108" y="69"/>
              </a:lnTo>
              <a:lnTo>
                <a:pt x="165" y="21"/>
              </a:lnTo>
              <a:lnTo>
                <a:pt x="254" y="71"/>
              </a:lnTo>
              <a:lnTo>
                <a:pt x="285" y="36"/>
              </a:lnTo>
              <a:lnTo>
                <a:pt x="319" y="21"/>
              </a:lnTo>
              <a:lnTo>
                <a:pt x="373" y="8"/>
              </a:lnTo>
              <a:lnTo>
                <a:pt x="410" y="17"/>
              </a:lnTo>
              <a:lnTo>
                <a:pt x="438" y="6"/>
              </a:lnTo>
              <a:lnTo>
                <a:pt x="466" y="21"/>
              </a:lnTo>
              <a:lnTo>
                <a:pt x="496" y="62"/>
              </a:lnTo>
              <a:lnTo>
                <a:pt x="526" y="36"/>
              </a:lnTo>
              <a:lnTo>
                <a:pt x="570" y="45"/>
              </a:lnTo>
              <a:lnTo>
                <a:pt x="616" y="59"/>
              </a:lnTo>
              <a:lnTo>
                <a:pt x="644" y="32"/>
              </a:lnTo>
              <a:lnTo>
                <a:pt x="679" y="41"/>
              </a:lnTo>
              <a:lnTo>
                <a:pt x="710" y="58"/>
              </a:lnTo>
              <a:lnTo>
                <a:pt x="768" y="2"/>
              </a:lnTo>
              <a:lnTo>
                <a:pt x="796" y="36"/>
              </a:lnTo>
              <a:lnTo>
                <a:pt x="856" y="13"/>
              </a:lnTo>
              <a:lnTo>
                <a:pt x="914" y="0"/>
              </a:lnTo>
              <a:lnTo>
                <a:pt x="972" y="26"/>
              </a:lnTo>
              <a:lnTo>
                <a:pt x="1020" y="4"/>
              </a:lnTo>
              <a:lnTo>
                <a:pt x="1066" y="9"/>
              </a:lnTo>
              <a:lnTo>
                <a:pt x="1112" y="32"/>
              </a:lnTo>
              <a:lnTo>
                <a:pt x="1154" y="54"/>
              </a:lnTo>
              <a:lnTo>
                <a:pt x="1202" y="15"/>
              </a:lnTo>
              <a:lnTo>
                <a:pt x="1246" y="2"/>
              </a:lnTo>
              <a:lnTo>
                <a:pt x="1292" y="9"/>
              </a:lnTo>
              <a:lnTo>
                <a:pt x="1334" y="0"/>
              </a:lnTo>
              <a:lnTo>
                <a:pt x="1366" y="9"/>
              </a:lnTo>
              <a:lnTo>
                <a:pt x="1410" y="24"/>
              </a:lnTo>
              <a:lnTo>
                <a:pt x="1426" y="73"/>
              </a:lnTo>
              <a:lnTo>
                <a:pt x="1474" y="51"/>
              </a:lnTo>
              <a:lnTo>
                <a:pt x="1528" y="43"/>
              </a:lnTo>
              <a:lnTo>
                <a:pt x="1558" y="66"/>
              </a:lnTo>
            </a:path>
          </a:pathLst>
        </a:custGeom>
        <a:noFill/>
        <a:ln w="9525">
          <a:solidFill>
            <a:srgbClr val="FF0000"/>
          </a:solidFill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107950</xdr:colOff>
      <xdr:row>7</xdr:row>
      <xdr:rowOff>63500</xdr:rowOff>
    </xdr:from>
    <xdr:to>
      <xdr:col>7</xdr:col>
      <xdr:colOff>279400</xdr:colOff>
      <xdr:row>12</xdr:row>
      <xdr:rowOff>19050</xdr:rowOff>
    </xdr:to>
    <xdr:grpSp>
      <xdr:nvGrpSpPr>
        <xdr:cNvPr id="83100" name="Group 9">
          <a:extLst>
            <a:ext uri="{FF2B5EF4-FFF2-40B4-BE49-F238E27FC236}">
              <a16:creationId xmlns:a16="http://schemas.microsoft.com/office/drawing/2014/main" id="{A9729626-225A-9EB5-C2D3-ACE58FE5C15E}"/>
            </a:ext>
          </a:extLst>
        </xdr:cNvPr>
        <xdr:cNvGrpSpPr>
          <a:grpSpLocks/>
        </xdr:cNvGrpSpPr>
      </xdr:nvGrpSpPr>
      <xdr:grpSpPr bwMode="auto">
        <a:xfrm>
          <a:off x="1816100" y="1244600"/>
          <a:ext cx="3257550" cy="666750"/>
          <a:chOff x="187" y="134"/>
          <a:chExt cx="331" cy="69"/>
        </a:xfrm>
      </xdr:grpSpPr>
      <xdr:sp macro="" textlink="">
        <xdr:nvSpPr>
          <xdr:cNvPr id="82950" name="Text Box 6">
            <a:extLst>
              <a:ext uri="{FF2B5EF4-FFF2-40B4-BE49-F238E27FC236}">
                <a16:creationId xmlns:a16="http://schemas.microsoft.com/office/drawing/2014/main" id="{E7C6B69C-C7AE-938B-861A-A94C4C2F3B71}"/>
              </a:ext>
            </a:extLst>
          </xdr:cNvPr>
          <xdr:cNvSpPr txBox="1">
            <a:spLocks noChangeArrowheads="1"/>
          </xdr:cNvSpPr>
        </xdr:nvSpPr>
        <xdr:spPr bwMode="auto">
          <a:xfrm>
            <a:off x="187" y="180"/>
            <a:ext cx="198" cy="23"/>
          </a:xfrm>
          <a:prstGeom prst="rect">
            <a:avLst/>
          </a:prstGeom>
          <a:solidFill>
            <a:srgbClr val="FFFF99"/>
          </a:solidFill>
          <a:ln w="9525">
            <a:solidFill>
              <a:srgbClr val="000000"/>
            </a:solidFill>
            <a:miter lim="800000"/>
            <a:headEnd/>
            <a:tailEnd/>
          </a:ln>
          <a:effectLst>
            <a:outerShdw dist="35921" dir="2700000" algn="ctr" rotWithShape="0">
              <a:srgbClr val="000000"/>
            </a:outerShdw>
          </a:effectLst>
        </xdr:spPr>
        <xdr:txBody>
          <a:bodyPr wrap="none" lIns="27432" tIns="22860" rIns="0" bIns="0" anchor="t" upright="1">
            <a:spAutoFit/>
          </a:bodyPr>
          <a:lstStyle/>
          <a:p>
            <a:pPr algn="l" rtl="0">
              <a:defRPr sz="1000"/>
            </a:pPr>
            <a:r>
              <a:rPr lang="de-CH" sz="12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Zeit und Quantität übertragen</a:t>
            </a:r>
          </a:p>
        </xdr:txBody>
      </xdr:sp>
      <xdr:sp macro="" textlink="">
        <xdr:nvSpPr>
          <xdr:cNvPr id="83102" name="Line 7">
            <a:extLst>
              <a:ext uri="{FF2B5EF4-FFF2-40B4-BE49-F238E27FC236}">
                <a16:creationId xmlns:a16="http://schemas.microsoft.com/office/drawing/2014/main" id="{2C63D2BB-9BAD-FD45-8254-B0EE8BBAF8C6}"/>
              </a:ext>
            </a:extLst>
          </xdr:cNvPr>
          <xdr:cNvSpPr>
            <a:spLocks noChangeShapeType="1"/>
          </xdr:cNvSpPr>
        </xdr:nvSpPr>
        <xdr:spPr bwMode="auto">
          <a:xfrm flipV="1">
            <a:off x="396" y="134"/>
            <a:ext cx="49" cy="45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ffectLst>
            <a:outerShdw dist="35921" dir="2700000" algn="ctr" rotWithShape="0">
              <a:srgbClr val="000000"/>
            </a:outerShdw>
          </a:effectLst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3103" name="Line 8">
            <a:extLst>
              <a:ext uri="{FF2B5EF4-FFF2-40B4-BE49-F238E27FC236}">
                <a16:creationId xmlns:a16="http://schemas.microsoft.com/office/drawing/2014/main" id="{02872AE2-FE62-1179-C20A-D5916277E02D}"/>
              </a:ext>
            </a:extLst>
          </xdr:cNvPr>
          <xdr:cNvSpPr>
            <a:spLocks noChangeShapeType="1"/>
          </xdr:cNvSpPr>
        </xdr:nvSpPr>
        <xdr:spPr bwMode="auto">
          <a:xfrm flipV="1">
            <a:off x="396" y="135"/>
            <a:ext cx="122" cy="45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ffectLst>
            <a:outerShdw dist="35921" dir="2700000" algn="ctr" rotWithShape="0">
              <a:srgbClr val="000000"/>
            </a:outerShdw>
          </a:effectLst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51</xdr:col>
      <xdr:colOff>184150</xdr:colOff>
      <xdr:row>0</xdr:row>
      <xdr:rowOff>0</xdr:rowOff>
    </xdr:to>
    <xdr:sp macro="" textlink="">
      <xdr:nvSpPr>
        <xdr:cNvPr id="2079" name="Freeform 1">
          <a:extLst>
            <a:ext uri="{FF2B5EF4-FFF2-40B4-BE49-F238E27FC236}">
              <a16:creationId xmlns:a16="http://schemas.microsoft.com/office/drawing/2014/main" id="{C7C37E75-AD52-C96A-D650-5B5B3C015CED}"/>
            </a:ext>
          </a:extLst>
        </xdr:cNvPr>
        <xdr:cNvSpPr>
          <a:spLocks/>
        </xdr:cNvSpPr>
      </xdr:nvSpPr>
      <xdr:spPr bwMode="auto">
        <a:xfrm>
          <a:off x="749300" y="0"/>
          <a:ext cx="36709350" cy="0"/>
        </a:xfrm>
        <a:custGeom>
          <a:avLst/>
          <a:gdLst>
            <a:gd name="T0" fmla="*/ 0 w 1558"/>
            <a:gd name="T1" fmla="*/ 0 h 73"/>
            <a:gd name="T2" fmla="*/ 2147483646 w 1558"/>
            <a:gd name="T3" fmla="*/ 0 h 73"/>
            <a:gd name="T4" fmla="*/ 2147483646 w 1558"/>
            <a:gd name="T5" fmla="*/ 0 h 73"/>
            <a:gd name="T6" fmla="*/ 2147483646 w 1558"/>
            <a:gd name="T7" fmla="*/ 0 h 73"/>
            <a:gd name="T8" fmla="*/ 2147483646 w 1558"/>
            <a:gd name="T9" fmla="*/ 0 h 73"/>
            <a:gd name="T10" fmla="*/ 2147483646 w 1558"/>
            <a:gd name="T11" fmla="*/ 0 h 73"/>
            <a:gd name="T12" fmla="*/ 2147483646 w 1558"/>
            <a:gd name="T13" fmla="*/ 0 h 73"/>
            <a:gd name="T14" fmla="*/ 2147483646 w 1558"/>
            <a:gd name="T15" fmla="*/ 0 h 73"/>
            <a:gd name="T16" fmla="*/ 2147483646 w 1558"/>
            <a:gd name="T17" fmla="*/ 0 h 73"/>
            <a:gd name="T18" fmla="*/ 2147483646 w 1558"/>
            <a:gd name="T19" fmla="*/ 0 h 73"/>
            <a:gd name="T20" fmla="*/ 2147483646 w 1558"/>
            <a:gd name="T21" fmla="*/ 0 h 73"/>
            <a:gd name="T22" fmla="*/ 2147483646 w 1558"/>
            <a:gd name="T23" fmla="*/ 0 h 73"/>
            <a:gd name="T24" fmla="*/ 2147483646 w 1558"/>
            <a:gd name="T25" fmla="*/ 0 h 73"/>
            <a:gd name="T26" fmla="*/ 2147483646 w 1558"/>
            <a:gd name="T27" fmla="*/ 0 h 73"/>
            <a:gd name="T28" fmla="*/ 2147483646 w 1558"/>
            <a:gd name="T29" fmla="*/ 0 h 73"/>
            <a:gd name="T30" fmla="*/ 2147483646 w 1558"/>
            <a:gd name="T31" fmla="*/ 0 h 73"/>
            <a:gd name="T32" fmla="*/ 2147483646 w 1558"/>
            <a:gd name="T33" fmla="*/ 0 h 73"/>
            <a:gd name="T34" fmla="*/ 2147483646 w 1558"/>
            <a:gd name="T35" fmla="*/ 0 h 73"/>
            <a:gd name="T36" fmla="*/ 2147483646 w 1558"/>
            <a:gd name="T37" fmla="*/ 0 h 73"/>
            <a:gd name="T38" fmla="*/ 2147483646 w 1558"/>
            <a:gd name="T39" fmla="*/ 0 h 73"/>
            <a:gd name="T40" fmla="*/ 2147483646 w 1558"/>
            <a:gd name="T41" fmla="*/ 0 h 73"/>
            <a:gd name="T42" fmla="*/ 2147483646 w 1558"/>
            <a:gd name="T43" fmla="*/ 0 h 73"/>
            <a:gd name="T44" fmla="*/ 2147483646 w 1558"/>
            <a:gd name="T45" fmla="*/ 0 h 73"/>
            <a:gd name="T46" fmla="*/ 2147483646 w 1558"/>
            <a:gd name="T47" fmla="*/ 0 h 73"/>
            <a:gd name="T48" fmla="*/ 2147483646 w 1558"/>
            <a:gd name="T49" fmla="*/ 0 h 73"/>
            <a:gd name="T50" fmla="*/ 2147483646 w 1558"/>
            <a:gd name="T51" fmla="*/ 0 h 73"/>
            <a:gd name="T52" fmla="*/ 2147483646 w 1558"/>
            <a:gd name="T53" fmla="*/ 0 h 73"/>
            <a:gd name="T54" fmla="*/ 2147483646 w 1558"/>
            <a:gd name="T55" fmla="*/ 0 h 73"/>
            <a:gd name="T56" fmla="*/ 2147483646 w 1558"/>
            <a:gd name="T57" fmla="*/ 0 h 73"/>
            <a:gd name="T58" fmla="*/ 2147483646 w 1558"/>
            <a:gd name="T59" fmla="*/ 0 h 73"/>
            <a:gd name="T60" fmla="*/ 2147483646 w 1558"/>
            <a:gd name="T61" fmla="*/ 0 h 73"/>
            <a:gd name="T62" fmla="*/ 2147483646 w 1558"/>
            <a:gd name="T63" fmla="*/ 0 h 73"/>
            <a:gd name="T64" fmla="*/ 2147483646 w 1558"/>
            <a:gd name="T65" fmla="*/ 0 h 73"/>
            <a:gd name="T66" fmla="*/ 2147483646 w 1558"/>
            <a:gd name="T67" fmla="*/ 0 h 73"/>
            <a:gd name="T68" fmla="*/ 2147483646 w 1558"/>
            <a:gd name="T69" fmla="*/ 0 h 73"/>
            <a:gd name="T70" fmla="*/ 2147483646 w 1558"/>
            <a:gd name="T71" fmla="*/ 0 h 73"/>
            <a:gd name="T72" fmla="*/ 2147483646 w 1558"/>
            <a:gd name="T73" fmla="*/ 0 h 73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w 1558"/>
            <a:gd name="T112" fmla="*/ 0 h 73"/>
            <a:gd name="T113" fmla="*/ 1558 w 1558"/>
            <a:gd name="T114" fmla="*/ 0 h 73"/>
          </a:gdLst>
          <a:ahLst/>
          <a:cxnLst>
            <a:cxn ang="T74">
              <a:pos x="T0" y="T1"/>
            </a:cxn>
            <a:cxn ang="T75">
              <a:pos x="T2" y="T3"/>
            </a:cxn>
            <a:cxn ang="T76">
              <a:pos x="T4" y="T5"/>
            </a:cxn>
            <a:cxn ang="T77">
              <a:pos x="T6" y="T7"/>
            </a:cxn>
            <a:cxn ang="T78">
              <a:pos x="T8" y="T9"/>
            </a:cxn>
            <a:cxn ang="T79">
              <a:pos x="T10" y="T11"/>
            </a:cxn>
            <a:cxn ang="T80">
              <a:pos x="T12" y="T13"/>
            </a:cxn>
            <a:cxn ang="T81">
              <a:pos x="T14" y="T15"/>
            </a:cxn>
            <a:cxn ang="T82">
              <a:pos x="T16" y="T17"/>
            </a:cxn>
            <a:cxn ang="T83">
              <a:pos x="T18" y="T19"/>
            </a:cxn>
            <a:cxn ang="T84">
              <a:pos x="T20" y="T21"/>
            </a:cxn>
            <a:cxn ang="T85">
              <a:pos x="T22" y="T23"/>
            </a:cxn>
            <a:cxn ang="T86">
              <a:pos x="T24" y="T25"/>
            </a:cxn>
            <a:cxn ang="T87">
              <a:pos x="T26" y="T27"/>
            </a:cxn>
            <a:cxn ang="T88">
              <a:pos x="T28" y="T29"/>
            </a:cxn>
            <a:cxn ang="T89">
              <a:pos x="T30" y="T31"/>
            </a:cxn>
            <a:cxn ang="T90">
              <a:pos x="T32" y="T33"/>
            </a:cxn>
            <a:cxn ang="T91">
              <a:pos x="T34" y="T35"/>
            </a:cxn>
            <a:cxn ang="T92">
              <a:pos x="T36" y="T37"/>
            </a:cxn>
            <a:cxn ang="T93">
              <a:pos x="T38" y="T39"/>
            </a:cxn>
            <a:cxn ang="T94">
              <a:pos x="T40" y="T41"/>
            </a:cxn>
            <a:cxn ang="T95">
              <a:pos x="T42" y="T43"/>
            </a:cxn>
            <a:cxn ang="T96">
              <a:pos x="T44" y="T45"/>
            </a:cxn>
            <a:cxn ang="T97">
              <a:pos x="T46" y="T47"/>
            </a:cxn>
            <a:cxn ang="T98">
              <a:pos x="T48" y="T49"/>
            </a:cxn>
            <a:cxn ang="T99">
              <a:pos x="T50" y="T51"/>
            </a:cxn>
            <a:cxn ang="T100">
              <a:pos x="T52" y="T53"/>
            </a:cxn>
            <a:cxn ang="T101">
              <a:pos x="T54" y="T55"/>
            </a:cxn>
            <a:cxn ang="T102">
              <a:pos x="T56" y="T57"/>
            </a:cxn>
            <a:cxn ang="T103">
              <a:pos x="T58" y="T59"/>
            </a:cxn>
            <a:cxn ang="T104">
              <a:pos x="T60" y="T61"/>
            </a:cxn>
            <a:cxn ang="T105">
              <a:pos x="T62" y="T63"/>
            </a:cxn>
            <a:cxn ang="T106">
              <a:pos x="T64" y="T65"/>
            </a:cxn>
            <a:cxn ang="T107">
              <a:pos x="T66" y="T67"/>
            </a:cxn>
            <a:cxn ang="T108">
              <a:pos x="T68" y="T69"/>
            </a:cxn>
            <a:cxn ang="T109">
              <a:pos x="T70" y="T71"/>
            </a:cxn>
            <a:cxn ang="T110">
              <a:pos x="T72" y="T73"/>
            </a:cxn>
          </a:cxnLst>
          <a:rect l="T111" t="T112" r="T113" b="T114"/>
          <a:pathLst>
            <a:path w="1558" h="73">
              <a:moveTo>
                <a:pt x="0" y="69"/>
              </a:moveTo>
              <a:lnTo>
                <a:pt x="47" y="18"/>
              </a:lnTo>
              <a:lnTo>
                <a:pt x="108" y="69"/>
              </a:lnTo>
              <a:lnTo>
                <a:pt x="165" y="21"/>
              </a:lnTo>
              <a:lnTo>
                <a:pt x="254" y="71"/>
              </a:lnTo>
              <a:lnTo>
                <a:pt x="285" y="36"/>
              </a:lnTo>
              <a:lnTo>
                <a:pt x="319" y="21"/>
              </a:lnTo>
              <a:lnTo>
                <a:pt x="373" y="8"/>
              </a:lnTo>
              <a:lnTo>
                <a:pt x="410" y="17"/>
              </a:lnTo>
              <a:lnTo>
                <a:pt x="438" y="6"/>
              </a:lnTo>
              <a:lnTo>
                <a:pt x="466" y="21"/>
              </a:lnTo>
              <a:lnTo>
                <a:pt x="496" y="62"/>
              </a:lnTo>
              <a:lnTo>
                <a:pt x="526" y="36"/>
              </a:lnTo>
              <a:lnTo>
                <a:pt x="570" y="45"/>
              </a:lnTo>
              <a:lnTo>
                <a:pt x="616" y="59"/>
              </a:lnTo>
              <a:lnTo>
                <a:pt x="644" y="32"/>
              </a:lnTo>
              <a:lnTo>
                <a:pt x="679" y="41"/>
              </a:lnTo>
              <a:lnTo>
                <a:pt x="710" y="58"/>
              </a:lnTo>
              <a:lnTo>
                <a:pt x="768" y="2"/>
              </a:lnTo>
              <a:lnTo>
                <a:pt x="796" y="36"/>
              </a:lnTo>
              <a:lnTo>
                <a:pt x="856" y="13"/>
              </a:lnTo>
              <a:lnTo>
                <a:pt x="914" y="0"/>
              </a:lnTo>
              <a:lnTo>
                <a:pt x="972" y="26"/>
              </a:lnTo>
              <a:lnTo>
                <a:pt x="1020" y="4"/>
              </a:lnTo>
              <a:lnTo>
                <a:pt x="1066" y="9"/>
              </a:lnTo>
              <a:lnTo>
                <a:pt x="1112" y="32"/>
              </a:lnTo>
              <a:lnTo>
                <a:pt x="1154" y="54"/>
              </a:lnTo>
              <a:lnTo>
                <a:pt x="1202" y="15"/>
              </a:lnTo>
              <a:lnTo>
                <a:pt x="1246" y="2"/>
              </a:lnTo>
              <a:lnTo>
                <a:pt x="1292" y="9"/>
              </a:lnTo>
              <a:lnTo>
                <a:pt x="1334" y="0"/>
              </a:lnTo>
              <a:lnTo>
                <a:pt x="1366" y="9"/>
              </a:lnTo>
              <a:lnTo>
                <a:pt x="1410" y="24"/>
              </a:lnTo>
              <a:lnTo>
                <a:pt x="1426" y="73"/>
              </a:lnTo>
              <a:lnTo>
                <a:pt x="1474" y="51"/>
              </a:lnTo>
              <a:lnTo>
                <a:pt x="1528" y="43"/>
              </a:lnTo>
              <a:lnTo>
                <a:pt x="1558" y="66"/>
              </a:lnTo>
            </a:path>
          </a:pathLst>
        </a:custGeom>
        <a:noFill/>
        <a:ln w="9525">
          <a:solidFill>
            <a:srgbClr val="FF0000"/>
          </a:solidFill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tabColor indexed="13"/>
    <pageSetUpPr fitToPage="1"/>
  </sheetPr>
  <dimension ref="A1:BC32"/>
  <sheetViews>
    <sheetView tabSelected="1" zoomScale="55" zoomScaleNormal="55" zoomScaleSheetLayoutView="50" workbookViewId="0">
      <pane xSplit="2" ySplit="6" topLeftCell="C18" activePane="bottomRight" state="frozenSplit"/>
      <selection activeCell="I10" sqref="I10"/>
      <selection pane="topRight" activeCell="I10" sqref="I10"/>
      <selection pane="bottomLeft" activeCell="I10" sqref="I10"/>
      <selection pane="bottomRight" activeCell="C5" sqref="C5:P5"/>
    </sheetView>
  </sheetViews>
  <sheetFormatPr baseColWidth="10" defaultColWidth="11.453125" defaultRowHeight="24" customHeight="1" x14ac:dyDescent="0.25"/>
  <cols>
    <col min="1" max="1" width="30.7265625" style="5" customWidth="1"/>
    <col min="2" max="2" width="10.1796875" style="131" customWidth="1"/>
    <col min="3" max="5" width="4.7265625" style="131" customWidth="1"/>
    <col min="6" max="55" width="4.81640625" style="6" customWidth="1"/>
    <col min="56" max="16384" width="11.453125" style="6"/>
  </cols>
  <sheetData>
    <row r="1" spans="1:55" s="1" customFormat="1" ht="70.5" customHeight="1" x14ac:dyDescent="0.25">
      <c r="B1" s="130"/>
      <c r="C1" s="130"/>
      <c r="D1" s="130"/>
      <c r="E1" s="130"/>
      <c r="Y1" s="215"/>
      <c r="AQ1" s="215"/>
      <c r="AR1" s="215"/>
      <c r="AS1" s="215"/>
      <c r="AT1" s="215"/>
      <c r="AU1" s="215"/>
      <c r="AV1" s="215"/>
      <c r="AW1" s="215"/>
      <c r="AX1" s="215"/>
      <c r="AY1" s="261" t="s">
        <v>213</v>
      </c>
      <c r="AZ1" s="261"/>
      <c r="BA1" s="261"/>
      <c r="BB1" s="261"/>
      <c r="BC1" s="261"/>
    </row>
    <row r="2" spans="1:55" ht="10.5" customHeight="1" thickBot="1" x14ac:dyDescent="0.3"/>
    <row r="3" spans="1:55" s="5" customFormat="1" ht="20.25" customHeight="1" x14ac:dyDescent="0.25">
      <c r="A3" s="139" t="s">
        <v>238</v>
      </c>
      <c r="B3" s="145"/>
      <c r="C3" s="293" t="s">
        <v>206</v>
      </c>
      <c r="D3" s="263"/>
      <c r="E3" s="263"/>
      <c r="F3" s="263"/>
      <c r="G3" s="264"/>
      <c r="H3" s="262" t="s">
        <v>2</v>
      </c>
      <c r="I3" s="263"/>
      <c r="J3" s="263"/>
      <c r="K3" s="264"/>
      <c r="L3" s="262" t="s">
        <v>3</v>
      </c>
      <c r="M3" s="263"/>
      <c r="N3" s="263"/>
      <c r="O3" s="263"/>
      <c r="P3" s="264"/>
      <c r="Q3" s="262" t="s">
        <v>4</v>
      </c>
      <c r="R3" s="263"/>
      <c r="S3" s="263"/>
      <c r="T3" s="263"/>
      <c r="U3" s="264"/>
      <c r="V3" s="262" t="s">
        <v>5</v>
      </c>
      <c r="W3" s="263"/>
      <c r="X3" s="263"/>
      <c r="Y3" s="264"/>
      <c r="Z3" s="262" t="s">
        <v>6</v>
      </c>
      <c r="AA3" s="263"/>
      <c r="AB3" s="263"/>
      <c r="AC3" s="264"/>
      <c r="AD3" s="262" t="s">
        <v>7</v>
      </c>
      <c r="AE3" s="263"/>
      <c r="AF3" s="263"/>
      <c r="AG3" s="264"/>
      <c r="AH3" s="262" t="s">
        <v>8</v>
      </c>
      <c r="AI3" s="263"/>
      <c r="AJ3" s="263"/>
      <c r="AK3" s="263"/>
      <c r="AL3" s="264"/>
      <c r="AM3" s="262" t="s">
        <v>9</v>
      </c>
      <c r="AN3" s="263"/>
      <c r="AO3" s="263"/>
      <c r="AP3" s="264"/>
      <c r="AQ3" s="262" t="s">
        <v>10</v>
      </c>
      <c r="AR3" s="263"/>
      <c r="AS3" s="263"/>
      <c r="AT3" s="263"/>
      <c r="AU3" s="264"/>
      <c r="AV3" s="262" t="s">
        <v>11</v>
      </c>
      <c r="AW3" s="263"/>
      <c r="AX3" s="263"/>
      <c r="AY3" s="264"/>
      <c r="AZ3" s="262" t="s">
        <v>12</v>
      </c>
      <c r="BA3" s="263"/>
      <c r="BB3" s="263"/>
      <c r="BC3" s="265"/>
    </row>
    <row r="4" spans="1:55" ht="20.25" customHeight="1" thickBot="1" x14ac:dyDescent="0.3">
      <c r="A4" s="140" t="s">
        <v>239</v>
      </c>
      <c r="B4" s="133"/>
      <c r="C4" s="209">
        <v>40</v>
      </c>
      <c r="D4" s="17">
        <v>41</v>
      </c>
      <c r="E4" s="17">
        <v>42</v>
      </c>
      <c r="F4" s="73">
        <v>43</v>
      </c>
      <c r="G4" s="73">
        <v>44</v>
      </c>
      <c r="H4" s="73">
        <v>45</v>
      </c>
      <c r="I4" s="73">
        <v>46</v>
      </c>
      <c r="J4" s="73">
        <v>47</v>
      </c>
      <c r="K4" s="73">
        <v>48</v>
      </c>
      <c r="L4" s="73">
        <v>49</v>
      </c>
      <c r="M4" s="73">
        <v>50</v>
      </c>
      <c r="N4" s="73">
        <v>51</v>
      </c>
      <c r="O4" s="73">
        <v>52</v>
      </c>
      <c r="P4" s="73">
        <v>53</v>
      </c>
      <c r="Q4" s="73">
        <v>1</v>
      </c>
      <c r="R4" s="73">
        <v>2</v>
      </c>
      <c r="S4" s="73">
        <v>3</v>
      </c>
      <c r="T4" s="73">
        <v>4</v>
      </c>
      <c r="U4" s="73">
        <v>5</v>
      </c>
      <c r="V4" s="73">
        <v>6</v>
      </c>
      <c r="W4" s="73">
        <v>7</v>
      </c>
      <c r="X4" s="73">
        <v>8</v>
      </c>
      <c r="Y4" s="73">
        <v>9</v>
      </c>
      <c r="Z4" s="73">
        <v>10</v>
      </c>
      <c r="AA4" s="73">
        <v>11</v>
      </c>
      <c r="AB4" s="73">
        <v>12</v>
      </c>
      <c r="AC4" s="73">
        <v>13</v>
      </c>
      <c r="AD4" s="73">
        <v>14</v>
      </c>
      <c r="AE4" s="73">
        <v>15</v>
      </c>
      <c r="AF4" s="73">
        <v>16</v>
      </c>
      <c r="AG4" s="73">
        <v>17</v>
      </c>
      <c r="AH4" s="16">
        <v>18</v>
      </c>
      <c r="AI4" s="15">
        <v>19</v>
      </c>
      <c r="AJ4" s="17">
        <v>20</v>
      </c>
      <c r="AK4" s="17">
        <v>21</v>
      </c>
      <c r="AL4" s="17">
        <v>22</v>
      </c>
      <c r="AM4" s="17">
        <v>23</v>
      </c>
      <c r="AN4" s="17">
        <v>24</v>
      </c>
      <c r="AO4" s="17">
        <v>25</v>
      </c>
      <c r="AP4" s="17">
        <v>26</v>
      </c>
      <c r="AQ4" s="17">
        <v>27</v>
      </c>
      <c r="AR4" s="17">
        <v>28</v>
      </c>
      <c r="AS4" s="17">
        <v>29</v>
      </c>
      <c r="AT4" s="17">
        <v>30</v>
      </c>
      <c r="AU4" s="17">
        <v>31</v>
      </c>
      <c r="AV4" s="17">
        <v>32</v>
      </c>
      <c r="AW4" s="17">
        <v>33</v>
      </c>
      <c r="AX4" s="17">
        <v>34</v>
      </c>
      <c r="AY4" s="17">
        <v>35</v>
      </c>
      <c r="AZ4" s="17">
        <v>36</v>
      </c>
      <c r="BA4" s="17">
        <v>37</v>
      </c>
      <c r="BB4" s="17">
        <v>38</v>
      </c>
      <c r="BC4" s="164">
        <v>39</v>
      </c>
    </row>
    <row r="5" spans="1:55" s="35" customFormat="1" ht="65.25" customHeight="1" thickBot="1" x14ac:dyDescent="0.3">
      <c r="A5" s="154" t="s">
        <v>240</v>
      </c>
      <c r="B5" s="155"/>
      <c r="C5" s="294" t="s">
        <v>126</v>
      </c>
      <c r="D5" s="272"/>
      <c r="E5" s="272"/>
      <c r="F5" s="272"/>
      <c r="G5" s="272"/>
      <c r="H5" s="272"/>
      <c r="I5" s="272"/>
      <c r="J5" s="272"/>
      <c r="K5" s="272"/>
      <c r="L5" s="272"/>
      <c r="M5" s="272"/>
      <c r="N5" s="272"/>
      <c r="O5" s="272"/>
      <c r="P5" s="273"/>
      <c r="Q5" s="269" t="s">
        <v>172</v>
      </c>
      <c r="R5" s="272"/>
      <c r="S5" s="273"/>
      <c r="T5" s="269" t="s">
        <v>204</v>
      </c>
      <c r="U5" s="272"/>
      <c r="V5" s="272"/>
      <c r="W5" s="272"/>
      <c r="X5" s="272"/>
      <c r="Y5" s="273"/>
      <c r="Z5" s="272" t="s">
        <v>125</v>
      </c>
      <c r="AA5" s="272"/>
      <c r="AB5" s="272"/>
      <c r="AC5" s="272"/>
      <c r="AD5" s="272"/>
      <c r="AE5" s="272"/>
      <c r="AF5" s="272"/>
      <c r="AG5" s="273"/>
      <c r="AH5" s="269" t="s">
        <v>203</v>
      </c>
      <c r="AI5" s="272"/>
      <c r="AJ5" s="272"/>
      <c r="AK5" s="272"/>
      <c r="AL5" s="269" t="s">
        <v>178</v>
      </c>
      <c r="AM5" s="272"/>
      <c r="AN5" s="272"/>
      <c r="AO5" s="272"/>
      <c r="AP5" s="273"/>
      <c r="AQ5" s="269" t="s">
        <v>34</v>
      </c>
      <c r="AR5" s="272"/>
      <c r="AS5" s="272"/>
      <c r="AT5" s="272"/>
      <c r="AU5" s="272"/>
      <c r="AV5" s="272"/>
      <c r="AW5" s="272"/>
      <c r="AX5" s="272"/>
      <c r="AY5" s="272"/>
      <c r="AZ5" s="272"/>
      <c r="BA5" s="273"/>
      <c r="BB5" s="269" t="s">
        <v>171</v>
      </c>
      <c r="BC5" s="270"/>
    </row>
    <row r="6" spans="1:55" ht="20.25" customHeight="1" x14ac:dyDescent="0.25">
      <c r="A6" s="152" t="s">
        <v>241</v>
      </c>
      <c r="B6" s="153"/>
      <c r="C6" s="283" t="s">
        <v>15</v>
      </c>
      <c r="D6" s="267"/>
      <c r="E6" s="267"/>
      <c r="F6" s="267"/>
      <c r="G6" s="267"/>
      <c r="H6" s="267"/>
      <c r="I6" s="267"/>
      <c r="J6" s="267"/>
      <c r="K6" s="267"/>
      <c r="L6" s="267"/>
      <c r="M6" s="267"/>
      <c r="N6" s="267"/>
      <c r="O6" s="267"/>
      <c r="P6" s="268"/>
      <c r="Q6" s="266" t="s">
        <v>124</v>
      </c>
      <c r="R6" s="267"/>
      <c r="S6" s="268"/>
      <c r="T6" s="266" t="s">
        <v>123</v>
      </c>
      <c r="U6" s="267"/>
      <c r="V6" s="267"/>
      <c r="W6" s="267"/>
      <c r="X6" s="267"/>
      <c r="Y6" s="268"/>
      <c r="Z6" s="266" t="s">
        <v>18</v>
      </c>
      <c r="AA6" s="267"/>
      <c r="AB6" s="267"/>
      <c r="AC6" s="267"/>
      <c r="AD6" s="267"/>
      <c r="AE6" s="267"/>
      <c r="AF6" s="267"/>
      <c r="AG6" s="268"/>
      <c r="AH6" s="266" t="s">
        <v>16</v>
      </c>
      <c r="AI6" s="267"/>
      <c r="AJ6" s="267"/>
      <c r="AK6" s="267"/>
      <c r="AL6" s="266" t="s">
        <v>17</v>
      </c>
      <c r="AM6" s="267"/>
      <c r="AN6" s="267"/>
      <c r="AO6" s="267"/>
      <c r="AP6" s="268"/>
      <c r="AQ6" s="266" t="s">
        <v>19</v>
      </c>
      <c r="AR6" s="267"/>
      <c r="AS6" s="267"/>
      <c r="AT6" s="267"/>
      <c r="AU6" s="267"/>
      <c r="AV6" s="267"/>
      <c r="AW6" s="267"/>
      <c r="AX6" s="267"/>
      <c r="AY6" s="267"/>
      <c r="AZ6" s="267"/>
      <c r="BA6" s="268"/>
      <c r="BB6" s="267" t="s">
        <v>127</v>
      </c>
      <c r="BC6" s="271"/>
    </row>
    <row r="7" spans="1:55" ht="20.25" customHeight="1" x14ac:dyDescent="0.25">
      <c r="A7" s="141" t="s">
        <v>242</v>
      </c>
      <c r="B7" s="137"/>
      <c r="C7" s="147"/>
      <c r="D7" s="161"/>
      <c r="E7" s="161"/>
      <c r="F7" s="179"/>
      <c r="G7" s="179"/>
      <c r="H7" s="179"/>
      <c r="I7" s="179"/>
      <c r="J7" s="179"/>
      <c r="K7" s="179"/>
      <c r="L7" s="179"/>
      <c r="M7" s="179"/>
      <c r="N7" s="179"/>
      <c r="O7" s="179"/>
      <c r="P7" s="179"/>
      <c r="Q7" s="179"/>
      <c r="R7" s="179"/>
      <c r="S7" s="290" t="s">
        <v>31</v>
      </c>
      <c r="T7" s="291"/>
      <c r="U7" s="291"/>
      <c r="V7" s="291"/>
      <c r="W7" s="291"/>
      <c r="X7" s="291"/>
      <c r="Y7" s="292"/>
      <c r="Z7" s="19"/>
      <c r="AA7" s="179"/>
      <c r="AB7" s="179"/>
      <c r="AC7" s="179"/>
      <c r="AD7" s="179"/>
      <c r="AE7" s="179"/>
      <c r="AF7" s="74"/>
      <c r="AG7" s="74"/>
      <c r="AH7" s="287" t="s">
        <v>32</v>
      </c>
      <c r="AI7" s="288"/>
      <c r="AJ7" s="288"/>
      <c r="AK7" s="288"/>
      <c r="AL7" s="288"/>
      <c r="AM7" s="288"/>
      <c r="AN7" s="288"/>
      <c r="AO7" s="288"/>
      <c r="AP7" s="289"/>
      <c r="AQ7" s="284" t="s">
        <v>33</v>
      </c>
      <c r="AR7" s="285"/>
      <c r="AS7" s="285"/>
      <c r="AT7" s="285"/>
      <c r="AU7" s="285"/>
      <c r="AV7" s="285"/>
      <c r="AW7" s="285"/>
      <c r="AX7" s="285"/>
      <c r="AY7" s="285"/>
      <c r="AZ7" s="285"/>
      <c r="BA7" s="286"/>
      <c r="BB7" s="281"/>
      <c r="BC7" s="282"/>
    </row>
    <row r="8" spans="1:55" ht="20.25" customHeight="1" x14ac:dyDescent="0.25">
      <c r="A8" s="141" t="s">
        <v>243</v>
      </c>
      <c r="B8" s="135"/>
      <c r="C8" s="151"/>
      <c r="D8" s="162"/>
      <c r="E8" s="162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8"/>
      <c r="V8" s="18"/>
      <c r="W8" s="18"/>
      <c r="X8" s="18"/>
      <c r="Y8" s="18"/>
      <c r="Z8" s="19"/>
      <c r="AA8" s="19"/>
      <c r="AB8" s="19"/>
      <c r="AC8" s="19"/>
      <c r="AD8" s="19"/>
      <c r="AE8" s="19"/>
      <c r="AF8" s="18"/>
      <c r="AG8" s="18"/>
      <c r="AH8" s="18"/>
      <c r="AI8" s="18"/>
      <c r="AJ8" s="18"/>
      <c r="AK8" s="18"/>
      <c r="AL8" s="18"/>
      <c r="AM8" s="18"/>
      <c r="AN8" s="18"/>
      <c r="AO8" s="18"/>
      <c r="AP8" s="18"/>
      <c r="AQ8" s="19"/>
      <c r="AR8" s="19"/>
      <c r="AS8" s="19"/>
      <c r="AT8" s="32"/>
      <c r="AU8" s="19"/>
      <c r="AV8" s="18"/>
      <c r="AW8" s="18"/>
      <c r="AX8" s="18"/>
      <c r="AY8" s="18"/>
      <c r="AZ8" s="18"/>
      <c r="BA8" s="18"/>
      <c r="BB8" s="18"/>
      <c r="BC8" s="34"/>
    </row>
    <row r="9" spans="1:55" ht="20.25" customHeight="1" x14ac:dyDescent="0.25">
      <c r="A9" s="141" t="s">
        <v>244</v>
      </c>
      <c r="B9" s="135"/>
      <c r="C9" s="151"/>
      <c r="D9" s="162"/>
      <c r="E9" s="162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>
        <v>3</v>
      </c>
      <c r="T9" s="18">
        <v>3</v>
      </c>
      <c r="U9" s="18">
        <v>2</v>
      </c>
      <c r="V9" s="18">
        <v>2</v>
      </c>
      <c r="W9" s="18">
        <v>2</v>
      </c>
      <c r="X9" s="218">
        <v>1</v>
      </c>
      <c r="Y9" s="218">
        <v>1</v>
      </c>
      <c r="Z9" s="18"/>
      <c r="AA9" s="18"/>
      <c r="AB9" s="18"/>
      <c r="AC9" s="18"/>
      <c r="AD9" s="18"/>
      <c r="AE9" s="18"/>
      <c r="AF9" s="18"/>
      <c r="AG9" s="18"/>
      <c r="AH9" s="18">
        <v>3</v>
      </c>
      <c r="AI9" s="18">
        <v>3</v>
      </c>
      <c r="AJ9" s="18"/>
      <c r="AK9" s="18"/>
      <c r="AL9" s="18">
        <v>2</v>
      </c>
      <c r="AM9" s="18">
        <v>2</v>
      </c>
      <c r="AN9" s="18"/>
      <c r="AO9" s="18"/>
      <c r="AP9" s="18">
        <v>2</v>
      </c>
      <c r="AQ9" s="18">
        <v>2</v>
      </c>
      <c r="AR9" s="18">
        <v>2</v>
      </c>
      <c r="AS9" s="18">
        <v>2</v>
      </c>
      <c r="AT9" s="221"/>
      <c r="AU9" s="218">
        <v>1</v>
      </c>
      <c r="AV9" s="18"/>
      <c r="AW9" s="19">
        <v>1</v>
      </c>
      <c r="AY9" s="221">
        <v>2</v>
      </c>
      <c r="AZ9" s="218">
        <v>1</v>
      </c>
      <c r="BA9" s="18">
        <v>2</v>
      </c>
      <c r="BB9" s="18">
        <v>2</v>
      </c>
      <c r="BC9" s="34"/>
    </row>
    <row r="10" spans="1:55" ht="140.25" customHeight="1" x14ac:dyDescent="0.25">
      <c r="A10" s="276" t="s">
        <v>245</v>
      </c>
      <c r="B10" s="277"/>
      <c r="C10" s="170"/>
      <c r="D10" s="171"/>
      <c r="E10" s="171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 t="s">
        <v>184</v>
      </c>
      <c r="T10" s="36" t="s">
        <v>184</v>
      </c>
      <c r="U10" s="36" t="s">
        <v>185</v>
      </c>
      <c r="V10" s="36" t="s">
        <v>184</v>
      </c>
      <c r="W10" s="36" t="s">
        <v>194</v>
      </c>
      <c r="X10" s="82" t="s">
        <v>195</v>
      </c>
      <c r="Y10" s="82" t="s">
        <v>196</v>
      </c>
      <c r="Z10" s="36"/>
      <c r="AA10" s="36"/>
      <c r="AB10" s="36" t="s">
        <v>187</v>
      </c>
      <c r="AC10" s="36"/>
      <c r="AD10" s="36"/>
      <c r="AE10" s="36"/>
      <c r="AF10" s="36"/>
      <c r="AG10" s="36"/>
      <c r="AH10" s="36" t="s">
        <v>197</v>
      </c>
      <c r="AI10" s="36" t="s">
        <v>181</v>
      </c>
      <c r="AJ10" s="36"/>
      <c r="AK10" s="36"/>
      <c r="AL10" s="36" t="s">
        <v>199</v>
      </c>
      <c r="AM10" s="36" t="s">
        <v>198</v>
      </c>
      <c r="AN10" s="36"/>
      <c r="AO10" s="36"/>
      <c r="AP10" s="36" t="s">
        <v>200</v>
      </c>
      <c r="AQ10" s="36" t="s">
        <v>182</v>
      </c>
      <c r="AR10" s="36" t="s">
        <v>205</v>
      </c>
      <c r="AS10" s="36" t="s">
        <v>188</v>
      </c>
      <c r="AT10" s="216"/>
      <c r="AU10" s="82" t="s">
        <v>80</v>
      </c>
      <c r="AV10" s="36"/>
      <c r="AW10" s="36" t="s">
        <v>202</v>
      </c>
      <c r="AX10" s="36"/>
      <c r="AY10" s="36" t="s">
        <v>201</v>
      </c>
      <c r="AZ10" s="82" t="s">
        <v>186</v>
      </c>
      <c r="BA10" s="36" t="s">
        <v>35</v>
      </c>
      <c r="BB10" s="36" t="s">
        <v>183</v>
      </c>
      <c r="BC10" s="165"/>
    </row>
    <row r="11" spans="1:55" ht="20.25" customHeight="1" x14ac:dyDescent="0.25">
      <c r="A11" s="127" t="s">
        <v>20</v>
      </c>
      <c r="B11" s="136"/>
      <c r="C11" s="150"/>
      <c r="D11" s="163"/>
      <c r="E11" s="163"/>
      <c r="F11" s="163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2"/>
      <c r="AC11" s="21"/>
      <c r="AD11" s="21"/>
      <c r="AE11" s="22"/>
      <c r="AF11" s="22"/>
      <c r="AG11" s="23"/>
      <c r="AH11" s="21"/>
      <c r="AI11" s="23"/>
      <c r="AJ11" s="21"/>
      <c r="AK11" s="23"/>
      <c r="AL11" s="21"/>
      <c r="AM11" s="21"/>
      <c r="AN11" s="21"/>
      <c r="AO11" s="21"/>
      <c r="AP11" s="22"/>
      <c r="AQ11" s="21"/>
      <c r="AR11" s="21"/>
      <c r="AS11" s="21"/>
      <c r="AT11" s="21"/>
      <c r="AU11" s="21"/>
      <c r="AV11" s="21"/>
      <c r="AW11" s="21"/>
      <c r="AX11" s="22"/>
      <c r="AY11" s="21"/>
      <c r="AZ11" s="21"/>
      <c r="BA11" s="21"/>
      <c r="BB11" s="21"/>
      <c r="BC11" s="166"/>
    </row>
    <row r="12" spans="1:55" ht="41.25" customHeight="1" x14ac:dyDescent="0.25">
      <c r="A12" s="127" t="s">
        <v>246</v>
      </c>
      <c r="B12" s="136"/>
      <c r="C12" s="150"/>
      <c r="D12" s="163"/>
      <c r="E12" s="163"/>
      <c r="F12" s="72"/>
      <c r="G12" s="72"/>
      <c r="H12" s="72"/>
      <c r="I12" s="72"/>
      <c r="J12" s="72"/>
      <c r="K12" s="72"/>
      <c r="L12" s="72"/>
      <c r="M12" s="72"/>
      <c r="N12" s="72"/>
      <c r="O12" s="72"/>
      <c r="P12" s="219"/>
      <c r="Q12" s="72"/>
      <c r="R12" s="72"/>
      <c r="S12" s="72"/>
      <c r="T12" s="72"/>
      <c r="U12" s="72"/>
      <c r="V12" s="72"/>
      <c r="W12" s="72"/>
      <c r="X12" s="72"/>
      <c r="Y12" s="72"/>
      <c r="Z12" s="72"/>
      <c r="AA12" s="72"/>
      <c r="AB12" s="219"/>
      <c r="AC12" s="72"/>
      <c r="AD12" s="72"/>
      <c r="AE12" s="72"/>
      <c r="AF12" s="72"/>
      <c r="AG12" s="72"/>
      <c r="AH12" s="72"/>
      <c r="AI12" s="72"/>
      <c r="AJ12" s="72"/>
      <c r="AK12" s="72"/>
      <c r="AL12" s="72"/>
      <c r="AM12" s="72"/>
      <c r="AN12" s="72"/>
      <c r="AO12" s="72"/>
      <c r="AP12" s="72"/>
      <c r="AQ12" s="72"/>
      <c r="AR12" s="72"/>
      <c r="AS12" s="72"/>
      <c r="AT12" s="72"/>
      <c r="AU12" s="72"/>
      <c r="AV12" s="72"/>
      <c r="AW12" s="72"/>
      <c r="AX12" s="72"/>
      <c r="AY12" s="72"/>
      <c r="AZ12" s="72"/>
      <c r="BA12" s="72"/>
      <c r="BB12" s="72"/>
      <c r="BC12" s="167"/>
    </row>
    <row r="13" spans="1:55" ht="21.75" customHeight="1" x14ac:dyDescent="0.25">
      <c r="A13" s="127" t="s">
        <v>247</v>
      </c>
      <c r="B13" s="210">
        <f>SUM(C13:BD13)</f>
        <v>190</v>
      </c>
      <c r="C13" s="27">
        <v>1</v>
      </c>
      <c r="D13" s="21">
        <v>2</v>
      </c>
      <c r="E13" s="21">
        <v>2</v>
      </c>
      <c r="F13" s="21">
        <v>2</v>
      </c>
      <c r="G13" s="21">
        <v>2</v>
      </c>
      <c r="H13" s="21">
        <v>3</v>
      </c>
      <c r="I13" s="21">
        <v>4</v>
      </c>
      <c r="J13" s="21">
        <v>5</v>
      </c>
      <c r="K13" s="21">
        <v>3</v>
      </c>
      <c r="L13" s="21">
        <v>4</v>
      </c>
      <c r="M13" s="21">
        <v>5</v>
      </c>
      <c r="N13" s="21">
        <v>5</v>
      </c>
      <c r="O13" s="21"/>
      <c r="P13" s="21">
        <v>8</v>
      </c>
      <c r="Q13" s="21">
        <v>2</v>
      </c>
      <c r="R13" s="21">
        <v>5</v>
      </c>
      <c r="S13" s="21">
        <v>5</v>
      </c>
      <c r="T13" s="21">
        <v>4</v>
      </c>
      <c r="U13" s="21">
        <v>4</v>
      </c>
      <c r="V13" s="21">
        <v>4</v>
      </c>
      <c r="W13" s="21">
        <v>3</v>
      </c>
      <c r="X13" s="21">
        <v>2</v>
      </c>
      <c r="Y13" s="21">
        <v>2</v>
      </c>
      <c r="Z13" s="21">
        <v>4</v>
      </c>
      <c r="AA13" s="21">
        <v>5</v>
      </c>
      <c r="AB13" s="21">
        <v>8</v>
      </c>
      <c r="AC13" s="21">
        <v>3</v>
      </c>
      <c r="AD13" s="21">
        <v>5</v>
      </c>
      <c r="AE13" s="21">
        <v>5</v>
      </c>
      <c r="AF13" s="21">
        <v>4</v>
      </c>
      <c r="AG13" s="21">
        <v>3</v>
      </c>
      <c r="AH13" s="21">
        <v>5</v>
      </c>
      <c r="AI13" s="21">
        <v>4</v>
      </c>
      <c r="AJ13" s="21">
        <v>3</v>
      </c>
      <c r="AK13" s="21">
        <v>4</v>
      </c>
      <c r="AL13" s="21">
        <v>4</v>
      </c>
      <c r="AM13" s="21">
        <v>4</v>
      </c>
      <c r="AN13" s="21">
        <v>3</v>
      </c>
      <c r="AO13" s="21">
        <v>4</v>
      </c>
      <c r="AP13" s="21">
        <v>4</v>
      </c>
      <c r="AQ13" s="21">
        <v>4</v>
      </c>
      <c r="AR13" s="21">
        <v>3</v>
      </c>
      <c r="AS13" s="21">
        <v>3</v>
      </c>
      <c r="AT13" s="21">
        <v>3</v>
      </c>
      <c r="AU13" s="21">
        <v>2</v>
      </c>
      <c r="AV13" s="21">
        <v>3</v>
      </c>
      <c r="AW13" s="21">
        <v>5</v>
      </c>
      <c r="AX13" s="21">
        <v>5</v>
      </c>
      <c r="AY13" s="21">
        <v>3</v>
      </c>
      <c r="AZ13" s="21">
        <v>3</v>
      </c>
      <c r="BA13" s="21">
        <v>3</v>
      </c>
      <c r="BB13" s="21">
        <v>3</v>
      </c>
      <c r="BC13" s="166">
        <v>1</v>
      </c>
    </row>
    <row r="14" spans="1:55" ht="21.75" customHeight="1" x14ac:dyDescent="0.25">
      <c r="A14" s="152" t="s">
        <v>248</v>
      </c>
      <c r="B14" s="136" t="s">
        <v>136</v>
      </c>
      <c r="C14" s="180"/>
      <c r="D14" s="181"/>
      <c r="E14" s="181"/>
      <c r="F14" s="182"/>
      <c r="G14" s="182"/>
      <c r="H14" s="182"/>
      <c r="I14" s="182"/>
      <c r="J14" s="71"/>
      <c r="K14" s="182"/>
      <c r="L14" s="182"/>
      <c r="M14" s="182"/>
      <c r="N14" s="182"/>
      <c r="O14" s="182"/>
      <c r="P14" s="71"/>
      <c r="Q14" s="182"/>
      <c r="R14" s="182"/>
      <c r="S14" s="182"/>
      <c r="T14" s="182"/>
      <c r="U14" s="182"/>
      <c r="V14" s="182"/>
      <c r="W14" s="182"/>
      <c r="X14" s="182"/>
      <c r="Y14" s="182"/>
      <c r="Z14" s="182"/>
      <c r="AA14" s="182"/>
      <c r="AB14" s="71"/>
      <c r="AC14" s="182"/>
      <c r="AD14" s="71"/>
      <c r="AE14" s="182"/>
      <c r="AF14" s="182"/>
      <c r="AG14" s="182"/>
      <c r="AH14" s="182"/>
      <c r="AI14" s="182"/>
      <c r="AJ14" s="182"/>
      <c r="AK14" s="182"/>
      <c r="AL14" s="182"/>
      <c r="AM14" s="182"/>
      <c r="AN14" s="182"/>
      <c r="AO14" s="182"/>
      <c r="AP14" s="182"/>
      <c r="AQ14" s="182"/>
      <c r="AR14" s="182"/>
      <c r="AS14" s="182"/>
      <c r="AT14" s="182"/>
      <c r="AU14" s="182"/>
      <c r="AV14" s="182"/>
      <c r="AW14" s="182"/>
      <c r="AX14" s="182"/>
      <c r="AY14" s="182"/>
      <c r="AZ14" s="182"/>
      <c r="BA14" s="182"/>
      <c r="BB14" s="182"/>
      <c r="BC14" s="183"/>
    </row>
    <row r="15" spans="1:55" ht="21.75" customHeight="1" x14ac:dyDescent="0.25">
      <c r="A15" s="127" t="s">
        <v>249</v>
      </c>
      <c r="B15" s="197" t="s">
        <v>137</v>
      </c>
      <c r="C15" s="146"/>
      <c r="D15" s="156"/>
      <c r="E15" s="156"/>
      <c r="F15" s="156"/>
      <c r="G15" s="21"/>
      <c r="H15" s="21"/>
      <c r="I15" s="71"/>
      <c r="J15" s="71"/>
      <c r="K15" s="182"/>
      <c r="L15" s="182"/>
      <c r="M15" s="71"/>
      <c r="N15" s="71"/>
      <c r="O15" s="71"/>
      <c r="P15" s="71"/>
      <c r="Q15" s="21"/>
      <c r="R15" s="71"/>
      <c r="S15" s="182"/>
      <c r="T15" s="182"/>
      <c r="U15" s="21"/>
      <c r="V15" s="21"/>
      <c r="W15" s="21"/>
      <c r="X15" s="21"/>
      <c r="Y15" s="21"/>
      <c r="Z15" s="21"/>
      <c r="AA15" s="71"/>
      <c r="AB15" s="71"/>
      <c r="AC15" s="21"/>
      <c r="AD15" s="71"/>
      <c r="AE15" s="71"/>
      <c r="AF15" s="21"/>
      <c r="AG15" s="21"/>
      <c r="AH15" s="71"/>
      <c r="AI15" s="21"/>
      <c r="AJ15" s="21"/>
      <c r="AK15" s="71"/>
      <c r="AL15" s="71"/>
      <c r="AM15" s="21"/>
      <c r="AN15" s="21"/>
      <c r="AO15" s="21"/>
      <c r="AP15" s="21"/>
      <c r="AQ15" s="21"/>
      <c r="AR15" s="21"/>
      <c r="AS15" s="21"/>
      <c r="AT15" s="21"/>
      <c r="AU15" s="21"/>
      <c r="AV15" s="21"/>
      <c r="AW15" s="21"/>
      <c r="AX15" s="21"/>
      <c r="AY15" s="21"/>
      <c r="AZ15" s="21"/>
      <c r="BA15" s="21"/>
      <c r="BB15" s="21"/>
      <c r="BC15" s="166"/>
    </row>
    <row r="16" spans="1:55" ht="21.75" customHeight="1" x14ac:dyDescent="0.25">
      <c r="A16" s="128" t="s">
        <v>250</v>
      </c>
      <c r="B16" s="197" t="s">
        <v>138</v>
      </c>
      <c r="C16" s="146"/>
      <c r="D16" s="156"/>
      <c r="E16" s="156"/>
      <c r="F16" s="156"/>
      <c r="G16" s="71"/>
      <c r="H16" s="71"/>
      <c r="I16" s="71"/>
      <c r="J16" s="71"/>
      <c r="K16" s="182"/>
      <c r="L16" s="71"/>
      <c r="M16" s="71"/>
      <c r="N16" s="71"/>
      <c r="O16" s="71"/>
      <c r="P16" s="71"/>
      <c r="Q16" s="21"/>
      <c r="R16" s="71"/>
      <c r="S16" s="71"/>
      <c r="T16" s="182"/>
      <c r="U16" s="21"/>
      <c r="V16" s="21"/>
      <c r="W16" s="21"/>
      <c r="X16" s="21"/>
      <c r="Y16" s="21"/>
      <c r="Z16" s="71"/>
      <c r="AA16" s="71"/>
      <c r="AB16" s="71"/>
      <c r="AC16" s="21"/>
      <c r="AD16" s="71"/>
      <c r="AE16" s="71"/>
      <c r="AF16" s="71"/>
      <c r="AG16" s="21"/>
      <c r="AH16" s="71"/>
      <c r="AI16" s="71"/>
      <c r="AJ16" s="21"/>
      <c r="AK16" s="71"/>
      <c r="AL16" s="71"/>
      <c r="AM16" s="71"/>
      <c r="AN16" s="21"/>
      <c r="AO16" s="71"/>
      <c r="AP16" s="71"/>
      <c r="AQ16" s="21"/>
      <c r="AR16" s="21"/>
      <c r="AS16" s="21"/>
      <c r="AT16" s="21"/>
      <c r="AU16" s="21"/>
      <c r="AV16" s="21"/>
      <c r="AW16" s="71"/>
      <c r="AX16" s="71"/>
      <c r="AY16" s="21"/>
      <c r="AZ16" s="21"/>
      <c r="BA16" s="21"/>
      <c r="BB16" s="21"/>
      <c r="BC16" s="25"/>
    </row>
    <row r="17" spans="1:55" s="29" customFormat="1" ht="21.75" customHeight="1" x14ac:dyDescent="0.35">
      <c r="A17" s="128" t="s">
        <v>251</v>
      </c>
      <c r="B17" s="197" t="s">
        <v>139</v>
      </c>
      <c r="C17" s="146"/>
      <c r="D17" s="189"/>
      <c r="E17" s="189"/>
      <c r="F17" s="190"/>
      <c r="G17" s="71"/>
      <c r="H17" s="71"/>
      <c r="I17" s="71"/>
      <c r="J17" s="71"/>
      <c r="K17" s="71"/>
      <c r="L17" s="71"/>
      <c r="M17" s="71"/>
      <c r="N17" s="71"/>
      <c r="O17" s="71"/>
      <c r="P17" s="71"/>
      <c r="Q17" s="71"/>
      <c r="R17" s="71"/>
      <c r="S17" s="71"/>
      <c r="T17" s="71"/>
      <c r="U17" s="71"/>
      <c r="V17" s="71"/>
      <c r="W17" s="71"/>
      <c r="X17" s="71"/>
      <c r="Y17" s="71"/>
      <c r="Z17" s="71"/>
      <c r="AA17" s="71"/>
      <c r="AB17" s="71"/>
      <c r="AC17" s="71"/>
      <c r="AD17" s="71"/>
      <c r="AE17" s="71"/>
      <c r="AF17" s="71"/>
      <c r="AG17" s="71"/>
      <c r="AH17" s="71"/>
      <c r="AI17" s="71"/>
      <c r="AJ17" s="71"/>
      <c r="AK17" s="71"/>
      <c r="AL17" s="71"/>
      <c r="AM17" s="71"/>
      <c r="AN17" s="71"/>
      <c r="AO17" s="71"/>
      <c r="AP17" s="71"/>
      <c r="AQ17" s="71"/>
      <c r="AR17" s="71"/>
      <c r="AS17" s="71"/>
      <c r="AT17" s="71"/>
      <c r="AU17" s="71"/>
      <c r="AV17" s="71"/>
      <c r="AW17" s="71"/>
      <c r="AX17" s="71"/>
      <c r="AY17" s="71"/>
      <c r="AZ17" s="71"/>
      <c r="BA17" s="71"/>
      <c r="BB17" s="71"/>
      <c r="BC17" s="166"/>
    </row>
    <row r="18" spans="1:55" s="29" customFormat="1" ht="21.75" customHeight="1" thickBot="1" x14ac:dyDescent="0.4">
      <c r="A18" s="184" t="s">
        <v>252</v>
      </c>
      <c r="B18" s="135"/>
      <c r="C18" s="186"/>
      <c r="D18" s="185"/>
      <c r="E18" s="185"/>
      <c r="F18" s="186"/>
      <c r="G18" s="182"/>
      <c r="H18" s="182"/>
      <c r="I18" s="182"/>
      <c r="J18" s="182"/>
      <c r="K18" s="186"/>
      <c r="L18" s="182"/>
      <c r="M18" s="182"/>
      <c r="N18" s="182"/>
      <c r="O18" s="182"/>
      <c r="P18" s="182"/>
      <c r="Q18" s="187"/>
      <c r="R18" s="182"/>
      <c r="S18" s="182"/>
      <c r="T18" s="187"/>
      <c r="U18" s="182"/>
      <c r="V18" s="182"/>
      <c r="W18" s="182"/>
      <c r="X18" s="182"/>
      <c r="Y18" s="187"/>
      <c r="Z18" s="182"/>
      <c r="AA18" s="182"/>
      <c r="AB18" s="182"/>
      <c r="AC18" s="187"/>
      <c r="AD18" s="182"/>
      <c r="AE18" s="182"/>
      <c r="AF18" s="182"/>
      <c r="AG18" s="187"/>
      <c r="AH18" s="182"/>
      <c r="AI18" s="182"/>
      <c r="AJ18" s="187"/>
      <c r="AK18" s="182"/>
      <c r="AL18" s="182"/>
      <c r="AM18" s="182"/>
      <c r="AN18" s="187"/>
      <c r="AO18" s="182"/>
      <c r="AP18" s="182"/>
      <c r="AQ18" s="182"/>
      <c r="AR18" s="187"/>
      <c r="AS18" s="182"/>
      <c r="AT18" s="182"/>
      <c r="AU18" s="182"/>
      <c r="AV18" s="187"/>
      <c r="AW18" s="182"/>
      <c r="AX18" s="182"/>
      <c r="AY18" s="187"/>
      <c r="AZ18" s="182"/>
      <c r="BA18" s="182"/>
      <c r="BB18" s="182"/>
      <c r="BC18" s="188"/>
    </row>
    <row r="19" spans="1:55" s="29" customFormat="1" ht="21.75" customHeight="1" thickBot="1" x14ac:dyDescent="0.4">
      <c r="A19" s="129" t="s">
        <v>253</v>
      </c>
      <c r="B19" s="138"/>
      <c r="C19" s="148"/>
      <c r="D19" s="157"/>
      <c r="E19" s="178"/>
      <c r="F19" s="79" t="s">
        <v>132</v>
      </c>
      <c r="G19" s="79"/>
      <c r="H19" s="79"/>
      <c r="I19" s="26"/>
      <c r="J19" s="26"/>
      <c r="K19" s="79" t="s">
        <v>133</v>
      </c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79" t="s">
        <v>133</v>
      </c>
      <c r="AH19" s="26"/>
      <c r="AI19" s="26"/>
      <c r="AJ19" s="26"/>
      <c r="AK19" s="26"/>
      <c r="AL19" s="26"/>
      <c r="AM19" s="26"/>
      <c r="AN19" s="26"/>
      <c r="AO19" s="26"/>
      <c r="AP19" s="26"/>
      <c r="AQ19" s="26"/>
      <c r="AR19" s="26"/>
      <c r="AS19" s="26"/>
      <c r="AT19" s="26"/>
      <c r="AU19" s="26"/>
      <c r="AV19" s="26"/>
      <c r="AW19" s="26"/>
      <c r="AX19" s="26"/>
      <c r="AY19" s="26"/>
      <c r="AZ19" s="26"/>
      <c r="BA19" s="26"/>
      <c r="BB19" s="26"/>
      <c r="BC19" s="144"/>
    </row>
    <row r="20" spans="1:55" ht="21.75" customHeight="1" x14ac:dyDescent="0.25">
      <c r="A20" s="129" t="s">
        <v>254</v>
      </c>
      <c r="B20" s="134"/>
      <c r="C20" s="149"/>
      <c r="D20" s="158"/>
      <c r="E20" s="158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26"/>
      <c r="AL20" s="26"/>
      <c r="AM20" s="26"/>
      <c r="AN20" s="26"/>
      <c r="AO20" s="26"/>
      <c r="AP20" s="26"/>
      <c r="AQ20" s="26"/>
      <c r="AR20" s="26"/>
      <c r="AS20" s="26"/>
      <c r="AT20" s="26"/>
      <c r="AU20" s="26"/>
      <c r="AV20" s="26"/>
      <c r="AW20" s="26"/>
      <c r="AX20" s="26"/>
      <c r="AY20" s="26"/>
      <c r="AZ20" s="26"/>
      <c r="BA20" s="26"/>
      <c r="BB20" s="26"/>
      <c r="BC20" s="144"/>
    </row>
    <row r="21" spans="1:55" ht="21.75" customHeight="1" x14ac:dyDescent="0.25">
      <c r="A21" s="278" t="s">
        <v>255</v>
      </c>
      <c r="B21" s="279"/>
      <c r="C21" s="150"/>
      <c r="D21" s="132"/>
      <c r="E21" s="200"/>
      <c r="F21" s="21"/>
      <c r="G21" s="31"/>
      <c r="H21" s="31"/>
      <c r="I21" s="31"/>
      <c r="J21" s="31"/>
      <c r="K21" s="21"/>
      <c r="L21" s="31"/>
      <c r="M21" s="31"/>
      <c r="N21" s="31"/>
      <c r="O21" s="31"/>
      <c r="P21" s="3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  <c r="AZ21" s="21"/>
      <c r="BA21" s="21"/>
      <c r="BB21" s="21"/>
      <c r="BC21" s="166"/>
    </row>
    <row r="22" spans="1:55" ht="21.75" customHeight="1" x14ac:dyDescent="0.25">
      <c r="A22" s="278" t="s">
        <v>256</v>
      </c>
      <c r="B22" s="279"/>
      <c r="C22" s="150"/>
      <c r="D22" s="159"/>
      <c r="E22" s="159"/>
      <c r="F22" s="159"/>
      <c r="G22" s="159"/>
      <c r="H22" s="159"/>
      <c r="I22" s="159"/>
      <c r="J22" s="159"/>
      <c r="K22" s="159"/>
      <c r="L22" s="159"/>
      <c r="M22" s="159"/>
      <c r="N22" s="159"/>
      <c r="O22" s="159"/>
      <c r="P22" s="159"/>
      <c r="Q22" s="159"/>
      <c r="R22" s="31"/>
      <c r="S22" s="31"/>
      <c r="T22" s="159"/>
      <c r="U22" s="159"/>
      <c r="V22" s="159"/>
      <c r="W22" s="159"/>
      <c r="X22" s="159"/>
      <c r="Y22" s="159"/>
      <c r="Z22" s="31"/>
      <c r="AA22" s="31"/>
      <c r="AB22" s="31"/>
      <c r="AC22" s="159"/>
      <c r="AD22" s="31"/>
      <c r="AE22" s="31"/>
      <c r="AF22" s="31"/>
      <c r="AG22" s="159"/>
      <c r="AH22" s="31"/>
      <c r="AI22" s="31"/>
      <c r="AJ22" s="21"/>
      <c r="AK22" s="200"/>
      <c r="AL22" s="200"/>
      <c r="AM22" s="200"/>
      <c r="AN22" s="159"/>
      <c r="AO22" s="21"/>
      <c r="AP22" s="21"/>
      <c r="AQ22" s="21"/>
      <c r="AR22" s="159"/>
      <c r="AS22" s="159"/>
      <c r="AT22" s="159"/>
      <c r="AU22" s="159"/>
      <c r="AV22" s="159"/>
      <c r="AW22" s="21"/>
      <c r="AX22" s="159"/>
      <c r="AY22" s="21"/>
      <c r="AZ22" s="21"/>
      <c r="BA22" s="21"/>
      <c r="BB22" s="21"/>
      <c r="BC22" s="25"/>
    </row>
    <row r="23" spans="1:55" ht="21.75" customHeight="1" x14ac:dyDescent="0.25">
      <c r="A23" s="278" t="s">
        <v>257</v>
      </c>
      <c r="B23" s="280"/>
      <c r="C23" s="150"/>
      <c r="D23" s="172"/>
      <c r="E23" s="172"/>
      <c r="F23" s="159"/>
      <c r="G23" s="173"/>
      <c r="H23" s="173"/>
      <c r="I23" s="173"/>
      <c r="J23" s="173"/>
      <c r="K23" s="159"/>
      <c r="L23" s="173"/>
      <c r="M23" s="173"/>
      <c r="N23" s="173"/>
      <c r="O23" s="173"/>
      <c r="P23" s="173"/>
      <c r="Q23" s="159"/>
      <c r="R23" s="169"/>
      <c r="S23" s="169"/>
      <c r="T23" s="159"/>
      <c r="U23" s="31"/>
      <c r="V23" s="31"/>
      <c r="W23" s="31"/>
      <c r="X23" s="31"/>
      <c r="Y23" s="159"/>
      <c r="Z23" s="173"/>
      <c r="AA23" s="173"/>
      <c r="AB23" s="173"/>
      <c r="AC23" s="159"/>
      <c r="AD23" s="173"/>
      <c r="AE23" s="173"/>
      <c r="AF23" s="173"/>
      <c r="AG23" s="159"/>
      <c r="AH23" s="169"/>
      <c r="AI23" s="169"/>
      <c r="AJ23" s="21"/>
      <c r="AK23" s="169"/>
      <c r="AL23" s="169"/>
      <c r="AM23" s="169"/>
      <c r="AN23" s="159"/>
      <c r="AO23" s="169"/>
      <c r="AP23" s="169"/>
      <c r="AQ23" s="169"/>
      <c r="AR23" s="159"/>
      <c r="AS23" s="173"/>
      <c r="AT23" s="173"/>
      <c r="AU23" s="173"/>
      <c r="AV23" s="159"/>
      <c r="AW23" s="211"/>
      <c r="AX23" s="211"/>
      <c r="AY23" s="159"/>
      <c r="AZ23" s="172"/>
      <c r="BA23" s="172"/>
      <c r="BB23" s="172"/>
      <c r="BC23" s="25"/>
    </row>
    <row r="24" spans="1:55" ht="21.75" customHeight="1" x14ac:dyDescent="0.25">
      <c r="A24" s="278" t="s">
        <v>258</v>
      </c>
      <c r="B24" s="280"/>
      <c r="C24" s="150"/>
      <c r="D24" s="31"/>
      <c r="E24" s="31"/>
      <c r="F24" s="31"/>
      <c r="G24" s="31"/>
      <c r="H24" s="31"/>
      <c r="I24" s="31"/>
      <c r="J24" s="31"/>
      <c r="K24" s="173"/>
      <c r="L24" s="31"/>
      <c r="M24" s="31"/>
      <c r="N24" s="31"/>
      <c r="O24" s="31"/>
      <c r="P24" s="31"/>
      <c r="Q24" s="173"/>
      <c r="R24" s="173"/>
      <c r="S24" s="173"/>
      <c r="T24" s="169"/>
      <c r="U24" s="173"/>
      <c r="V24" s="173"/>
      <c r="W24" s="173"/>
      <c r="X24" s="173"/>
      <c r="Y24" s="169"/>
      <c r="Z24" s="173"/>
      <c r="AA24" s="173"/>
      <c r="AB24" s="173"/>
      <c r="AC24" s="169"/>
      <c r="AD24" s="173"/>
      <c r="AE24" s="173"/>
      <c r="AF24" s="173"/>
      <c r="AG24" s="169"/>
      <c r="AH24" s="173"/>
      <c r="AI24" s="173"/>
      <c r="AJ24" s="169"/>
      <c r="AK24" s="173"/>
      <c r="AL24" s="173"/>
      <c r="AM24" s="173"/>
      <c r="AN24" s="169"/>
      <c r="AO24" s="173"/>
      <c r="AP24" s="173"/>
      <c r="AQ24" s="173"/>
      <c r="AR24" s="169"/>
      <c r="AS24" s="173"/>
      <c r="AT24" s="173"/>
      <c r="AU24" s="173"/>
      <c r="AV24" s="169"/>
      <c r="AW24" s="173"/>
      <c r="AX24" s="173"/>
      <c r="AY24" s="169"/>
      <c r="AZ24" s="172"/>
      <c r="BA24" s="172"/>
      <c r="BB24" s="172"/>
      <c r="BC24" s="25"/>
    </row>
    <row r="25" spans="1:55" ht="21.75" customHeight="1" x14ac:dyDescent="0.25">
      <c r="A25" s="278" t="s">
        <v>259</v>
      </c>
      <c r="B25" s="280"/>
      <c r="C25" s="150"/>
      <c r="D25" s="172"/>
      <c r="E25" s="173"/>
      <c r="F25" s="173"/>
      <c r="G25" s="169"/>
      <c r="H25" s="169"/>
      <c r="I25" s="169"/>
      <c r="J25" s="169"/>
      <c r="K25" s="169"/>
      <c r="L25" s="169"/>
      <c r="M25" s="169"/>
      <c r="N25" s="169"/>
      <c r="O25" s="169"/>
      <c r="P25" s="169"/>
      <c r="Q25" s="169"/>
      <c r="R25" s="31"/>
      <c r="S25" s="31"/>
      <c r="T25" s="31"/>
      <c r="U25" s="31"/>
      <c r="V25" s="31"/>
      <c r="W25" s="31"/>
      <c r="X25" s="31"/>
      <c r="Y25" s="159"/>
      <c r="Z25" s="169"/>
      <c r="AA25" s="169"/>
      <c r="AB25" s="169"/>
      <c r="AC25" s="159"/>
      <c r="AD25" s="169"/>
      <c r="AE25" s="169"/>
      <c r="AF25" s="169"/>
      <c r="AG25" s="169"/>
      <c r="AH25" s="31"/>
      <c r="AI25" s="31"/>
      <c r="AJ25" s="169"/>
      <c r="AK25" s="169"/>
      <c r="AL25" s="169"/>
      <c r="AM25" s="169"/>
      <c r="AN25" s="169"/>
      <c r="AO25" s="31"/>
      <c r="AP25" s="31"/>
      <c r="AQ25" s="31"/>
      <c r="AR25" s="169"/>
      <c r="AS25" s="169"/>
      <c r="AT25" s="169"/>
      <c r="AU25" s="169"/>
      <c r="AV25" s="169"/>
      <c r="AW25" s="31"/>
      <c r="AX25" s="31"/>
      <c r="AY25" s="169"/>
      <c r="AZ25" s="169"/>
      <c r="BA25" s="169"/>
      <c r="BB25" s="169"/>
      <c r="BC25" s="25"/>
    </row>
    <row r="26" spans="1:55" ht="21.75" customHeight="1" x14ac:dyDescent="0.25">
      <c r="A26" s="278" t="s">
        <v>260</v>
      </c>
      <c r="B26" s="280"/>
      <c r="C26" s="150"/>
      <c r="D26" s="159"/>
      <c r="E26" s="159"/>
      <c r="F26" s="159"/>
      <c r="G26" s="159"/>
      <c r="H26" s="159"/>
      <c r="I26" s="159"/>
      <c r="J26" s="159"/>
      <c r="K26" s="159"/>
      <c r="L26" s="159"/>
      <c r="M26" s="159"/>
      <c r="N26" s="159"/>
      <c r="O26" s="159"/>
      <c r="P26" s="159"/>
      <c r="Q26" s="159"/>
      <c r="R26" s="173"/>
      <c r="S26" s="173"/>
      <c r="T26" s="159"/>
      <c r="U26" s="173"/>
      <c r="V26" s="173"/>
      <c r="W26" s="173"/>
      <c r="X26" s="173"/>
      <c r="Y26" s="159"/>
      <c r="Z26" s="159"/>
      <c r="AA26" s="159"/>
      <c r="AB26" s="159"/>
      <c r="AC26" s="159"/>
      <c r="AD26" s="159"/>
      <c r="AE26" s="159"/>
      <c r="AF26" s="159"/>
      <c r="AG26" s="159"/>
      <c r="AH26" s="169"/>
      <c r="AI26" s="169"/>
      <c r="AJ26" s="159"/>
      <c r="AK26" s="173"/>
      <c r="AL26" s="173"/>
      <c r="AM26" s="173"/>
      <c r="AN26" s="159"/>
      <c r="AO26" s="172"/>
      <c r="AP26" s="172"/>
      <c r="AQ26" s="172"/>
      <c r="AR26" s="159"/>
      <c r="AS26" s="159"/>
      <c r="AT26" s="159"/>
      <c r="AU26" s="159"/>
      <c r="AV26" s="159"/>
      <c r="AW26" s="173"/>
      <c r="AX26" s="173"/>
      <c r="AY26" s="159"/>
      <c r="AZ26" s="172"/>
      <c r="BA26" s="172"/>
      <c r="BB26" s="172"/>
      <c r="BC26" s="25"/>
    </row>
    <row r="27" spans="1:55" ht="21.75" customHeight="1" x14ac:dyDescent="0.25">
      <c r="A27" s="278" t="s">
        <v>261</v>
      </c>
      <c r="B27" s="280"/>
      <c r="C27" s="150"/>
      <c r="D27" s="172"/>
      <c r="E27" s="173"/>
      <c r="F27" s="159"/>
      <c r="G27" s="173"/>
      <c r="H27" s="173"/>
      <c r="I27" s="173"/>
      <c r="J27" s="173"/>
      <c r="K27" s="159"/>
      <c r="L27" s="173"/>
      <c r="M27" s="173"/>
      <c r="N27" s="173"/>
      <c r="O27" s="173"/>
      <c r="P27" s="173"/>
      <c r="Q27" s="159"/>
      <c r="R27" s="159"/>
      <c r="S27" s="159"/>
      <c r="T27" s="159"/>
      <c r="U27" s="159"/>
      <c r="V27" s="159"/>
      <c r="W27" s="159"/>
      <c r="X27" s="159"/>
      <c r="Y27" s="159"/>
      <c r="Z27" s="169"/>
      <c r="AA27" s="169"/>
      <c r="AB27" s="169"/>
      <c r="AC27" s="159"/>
      <c r="AD27" s="169"/>
      <c r="AE27" s="169"/>
      <c r="AF27" s="169"/>
      <c r="AG27" s="159"/>
      <c r="AH27" s="159"/>
      <c r="AI27" s="159"/>
      <c r="AJ27" s="159"/>
      <c r="AK27" s="159"/>
      <c r="AL27" s="159"/>
      <c r="AM27" s="159"/>
      <c r="AN27" s="159"/>
      <c r="AO27" s="159"/>
      <c r="AP27" s="159"/>
      <c r="AQ27" s="159"/>
      <c r="AR27" s="159"/>
      <c r="AS27" s="159"/>
      <c r="AT27" s="159"/>
      <c r="AU27" s="159"/>
      <c r="AV27" s="159"/>
      <c r="AW27" s="159"/>
      <c r="AX27" s="159"/>
      <c r="AY27" s="159"/>
      <c r="AZ27" s="159"/>
      <c r="BA27" s="159"/>
      <c r="BB27" s="159"/>
      <c r="BC27" s="25"/>
    </row>
    <row r="28" spans="1:55" ht="21.75" customHeight="1" x14ac:dyDescent="0.25">
      <c r="A28" s="278" t="s">
        <v>262</v>
      </c>
      <c r="B28" s="280"/>
      <c r="C28" s="150"/>
      <c r="D28" s="81"/>
      <c r="E28" s="81"/>
      <c r="F28" s="159"/>
      <c r="G28" s="173"/>
      <c r="H28" s="173"/>
      <c r="I28" s="173"/>
      <c r="J28" s="173"/>
      <c r="K28" s="159"/>
      <c r="L28" s="173"/>
      <c r="M28" s="173"/>
      <c r="N28" s="173"/>
      <c r="O28" s="173"/>
      <c r="P28" s="173"/>
      <c r="Q28" s="159"/>
      <c r="R28" s="173"/>
      <c r="S28" s="173"/>
      <c r="T28" s="159"/>
      <c r="U28" s="173"/>
      <c r="V28" s="173"/>
      <c r="W28" s="173"/>
      <c r="X28" s="173"/>
      <c r="Y28" s="159"/>
      <c r="Z28" s="169"/>
      <c r="AA28" s="169"/>
      <c r="AB28" s="169"/>
      <c r="AC28" s="159"/>
      <c r="AD28" s="169"/>
      <c r="AE28" s="169"/>
      <c r="AF28" s="169"/>
      <c r="AG28" s="159"/>
      <c r="AH28" s="173"/>
      <c r="AI28" s="173"/>
      <c r="AJ28" s="159"/>
      <c r="AK28" s="173"/>
      <c r="AL28" s="173"/>
      <c r="AM28" s="173"/>
      <c r="AN28" s="159"/>
      <c r="AO28" s="173"/>
      <c r="AP28" s="173"/>
      <c r="AQ28" s="173"/>
      <c r="AR28" s="172"/>
      <c r="AS28" s="173"/>
      <c r="AT28" s="173"/>
      <c r="AU28" s="173"/>
      <c r="AV28" s="159"/>
      <c r="AW28" s="173"/>
      <c r="AX28" s="173"/>
      <c r="AY28" s="159"/>
      <c r="AZ28" s="172"/>
      <c r="BA28" s="172"/>
      <c r="BB28" s="172"/>
      <c r="BC28" s="25"/>
    </row>
    <row r="29" spans="1:55" ht="21.75" customHeight="1" x14ac:dyDescent="0.25">
      <c r="A29" s="278" t="s">
        <v>263</v>
      </c>
      <c r="B29" s="280"/>
      <c r="C29" s="150"/>
      <c r="D29" s="172"/>
      <c r="E29" s="169"/>
      <c r="F29" s="169"/>
      <c r="G29" s="169"/>
      <c r="H29" s="169"/>
      <c r="I29" s="169"/>
      <c r="J29" s="169"/>
      <c r="K29" s="169"/>
      <c r="L29" s="169"/>
      <c r="M29" s="169"/>
      <c r="N29" s="169"/>
      <c r="O29" s="169"/>
      <c r="P29" s="169"/>
      <c r="Q29" s="169"/>
      <c r="R29" s="169"/>
      <c r="S29" s="169"/>
      <c r="T29" s="169"/>
      <c r="U29" s="169"/>
      <c r="V29" s="169"/>
      <c r="W29" s="169"/>
      <c r="X29" s="169"/>
      <c r="Y29" s="159"/>
      <c r="Z29" s="169"/>
      <c r="AA29" s="169"/>
      <c r="AB29" s="169"/>
      <c r="AC29" s="159"/>
      <c r="AD29" s="169"/>
      <c r="AE29" s="169"/>
      <c r="AF29" s="169"/>
      <c r="AG29" s="169"/>
      <c r="AH29" s="169"/>
      <c r="AI29" s="169"/>
      <c r="AJ29" s="169"/>
      <c r="AK29" s="169"/>
      <c r="AL29" s="169"/>
      <c r="AM29" s="169"/>
      <c r="AN29" s="169"/>
      <c r="AO29" s="169"/>
      <c r="AP29" s="169"/>
      <c r="AQ29" s="169"/>
      <c r="AR29" s="169"/>
      <c r="AS29" s="169"/>
      <c r="AT29" s="169"/>
      <c r="AU29" s="169"/>
      <c r="AV29" s="169"/>
      <c r="AW29" s="169"/>
      <c r="AX29" s="169"/>
      <c r="AY29" s="169"/>
      <c r="AZ29" s="169"/>
      <c r="BA29" s="169"/>
      <c r="BB29" s="169"/>
      <c r="BC29" s="25"/>
    </row>
    <row r="30" spans="1:55" ht="21.75" customHeight="1" thickBot="1" x14ac:dyDescent="0.3">
      <c r="A30" s="274" t="s">
        <v>264</v>
      </c>
      <c r="B30" s="275"/>
      <c r="C30" s="226"/>
      <c r="D30" s="160"/>
      <c r="E30" s="160"/>
      <c r="F30" s="220"/>
      <c r="G30" s="17"/>
      <c r="H30" s="17"/>
      <c r="I30" s="17"/>
      <c r="J30" s="17"/>
      <c r="K30" s="70"/>
      <c r="L30" s="17"/>
      <c r="M30" s="17"/>
      <c r="N30" s="17"/>
      <c r="O30" s="17"/>
      <c r="P30" s="17"/>
      <c r="Q30" s="70"/>
      <c r="R30" s="17"/>
      <c r="S30" s="17"/>
      <c r="T30" s="70"/>
      <c r="U30" s="17"/>
      <c r="V30" s="17"/>
      <c r="W30" s="17"/>
      <c r="X30" s="17"/>
      <c r="Y30" s="220"/>
      <c r="Z30" s="17"/>
      <c r="AA30" s="17"/>
      <c r="AB30" s="17"/>
      <c r="AC30" s="70"/>
      <c r="AD30" s="17"/>
      <c r="AE30" s="17"/>
      <c r="AF30" s="17"/>
      <c r="AG30" s="70"/>
      <c r="AH30" s="17"/>
      <c r="AI30" s="17"/>
      <c r="AJ30" s="220"/>
      <c r="AK30" s="17"/>
      <c r="AL30" s="17"/>
      <c r="AM30" s="17"/>
      <c r="AN30" s="70"/>
      <c r="AO30" s="17"/>
      <c r="AP30" s="17"/>
      <c r="AQ30" s="17"/>
      <c r="AR30" s="70"/>
      <c r="AS30" s="17"/>
      <c r="AT30" s="17"/>
      <c r="AU30" s="17"/>
      <c r="AV30" s="70"/>
      <c r="AW30" s="17"/>
      <c r="AX30" s="17"/>
      <c r="AY30" s="70"/>
      <c r="AZ30" s="17"/>
      <c r="BA30" s="17"/>
      <c r="BB30" s="17"/>
      <c r="BC30" s="168"/>
    </row>
    <row r="31" spans="1:55" ht="33" customHeight="1" x14ac:dyDescent="0.25">
      <c r="A31" s="5" t="s">
        <v>97</v>
      </c>
      <c r="C31" s="6" t="s">
        <v>140</v>
      </c>
      <c r="D31" s="6"/>
      <c r="E31" s="177"/>
    </row>
    <row r="32" spans="1:55" ht="21.75" customHeight="1" x14ac:dyDescent="0.25">
      <c r="A32" s="5" t="s">
        <v>98</v>
      </c>
      <c r="C32" s="175"/>
      <c r="D32" s="80" t="s">
        <v>129</v>
      </c>
      <c r="E32" s="33"/>
      <c r="F32" s="33"/>
      <c r="G32" s="33"/>
      <c r="J32" s="174"/>
      <c r="K32" s="80" t="s">
        <v>130</v>
      </c>
      <c r="L32" s="33"/>
      <c r="S32" s="176"/>
      <c r="T32" s="80" t="s">
        <v>173</v>
      </c>
      <c r="AG32" s="33"/>
      <c r="AH32" s="33"/>
      <c r="AI32" s="33"/>
      <c r="AJ32" s="33"/>
      <c r="AK32" s="33"/>
      <c r="BC32" s="217"/>
    </row>
  </sheetData>
  <mergeCells count="44">
    <mergeCell ref="AH5:AK5"/>
    <mergeCell ref="T5:Y5"/>
    <mergeCell ref="H3:K3"/>
    <mergeCell ref="C3:G3"/>
    <mergeCell ref="C5:P5"/>
    <mergeCell ref="Q5:S5"/>
    <mergeCell ref="Z5:AG5"/>
    <mergeCell ref="AD3:AG3"/>
    <mergeCell ref="BB7:BC7"/>
    <mergeCell ref="Z6:AG6"/>
    <mergeCell ref="C6:P6"/>
    <mergeCell ref="AQ7:BA7"/>
    <mergeCell ref="Q6:S6"/>
    <mergeCell ref="AH7:AP7"/>
    <mergeCell ref="S7:Y7"/>
    <mergeCell ref="T6:Y6"/>
    <mergeCell ref="AH6:AK6"/>
    <mergeCell ref="A30:B30"/>
    <mergeCell ref="A10:B10"/>
    <mergeCell ref="A21:B21"/>
    <mergeCell ref="A26:B26"/>
    <mergeCell ref="A27:B27"/>
    <mergeCell ref="A28:B28"/>
    <mergeCell ref="A29:B29"/>
    <mergeCell ref="A22:B22"/>
    <mergeCell ref="A23:B23"/>
    <mergeCell ref="A24:B24"/>
    <mergeCell ref="A25:B25"/>
    <mergeCell ref="AL6:AP6"/>
    <mergeCell ref="BB5:BC5"/>
    <mergeCell ref="BB6:BC6"/>
    <mergeCell ref="AQ5:BA5"/>
    <mergeCell ref="AQ6:BA6"/>
    <mergeCell ref="AL5:AP5"/>
    <mergeCell ref="AY1:BC1"/>
    <mergeCell ref="L3:P3"/>
    <mergeCell ref="Q3:U3"/>
    <mergeCell ref="V3:Y3"/>
    <mergeCell ref="Z3:AC3"/>
    <mergeCell ref="AM3:AP3"/>
    <mergeCell ref="AH3:AL3"/>
    <mergeCell ref="AQ3:AU3"/>
    <mergeCell ref="AV3:AY3"/>
    <mergeCell ref="AZ3:BC3"/>
  </mergeCells>
  <phoneticPr fontId="0" type="noConversion"/>
  <printOptions horizontalCentered="1"/>
  <pageMargins left="0.39370078740157483" right="0.39370078740157483" top="0.78740157480314965" bottom="0.59055118110236227" header="0.47244094488188981" footer="0.39370078740157483"/>
  <pageSetup paperSize="9" scale="37" orientation="landscape" horizontalDpi="4294967292" verticalDpi="4294967292" r:id="rId1"/>
  <headerFooter alignWithMargins="0">
    <oddHeader>&amp;L&amp;8Sprint-/Hürdenkader Swiss Athletics&amp;CRahmentrainingsplanung&amp;R&amp;8F. Zberg</oddHeader>
    <oddFooter>&amp;L&amp;8&amp;F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H38"/>
  <sheetViews>
    <sheetView zoomScale="50" zoomScaleNormal="50" workbookViewId="0">
      <selection activeCell="L10" sqref="L10"/>
    </sheetView>
  </sheetViews>
  <sheetFormatPr baseColWidth="10" defaultColWidth="11.453125" defaultRowHeight="24" customHeight="1" x14ac:dyDescent="0.25"/>
  <cols>
    <col min="1" max="1" width="30.7265625" style="5" customWidth="1"/>
    <col min="2" max="2" width="10.1796875" style="131" customWidth="1"/>
    <col min="3" max="5" width="4.7265625" style="131" customWidth="1"/>
    <col min="6" max="56" width="4.81640625" style="6" customWidth="1"/>
    <col min="57" max="16384" width="11.453125" style="6"/>
  </cols>
  <sheetData>
    <row r="1" spans="1:56" s="1" customFormat="1" ht="27" customHeight="1" x14ac:dyDescent="0.25">
      <c r="A1" s="1" t="s">
        <v>179</v>
      </c>
      <c r="B1" s="130"/>
      <c r="C1" s="130"/>
      <c r="D1" s="130"/>
      <c r="E1" s="130"/>
      <c r="Y1" s="215"/>
      <c r="AI1" s="3" t="s">
        <v>207</v>
      </c>
      <c r="AJ1" s="298"/>
      <c r="AK1" s="298"/>
      <c r="AL1" s="298"/>
      <c r="AM1" s="298"/>
      <c r="AN1" s="298"/>
      <c r="AO1" s="298"/>
      <c r="AP1" s="298"/>
      <c r="AQ1" s="298"/>
      <c r="AR1" s="298"/>
      <c r="AS1" s="298"/>
      <c r="AT1" s="298"/>
      <c r="AU1" s="298"/>
      <c r="AV1" s="298"/>
      <c r="AW1" s="298"/>
      <c r="AX1" s="298"/>
      <c r="AY1" s="298"/>
      <c r="AZ1" s="302" t="s">
        <v>223</v>
      </c>
      <c r="BA1" s="302"/>
      <c r="BB1" s="302"/>
      <c r="BC1" s="302"/>
      <c r="BD1" s="302"/>
    </row>
    <row r="2" spans="1:56" s="5" customFormat="1" ht="59.25" customHeight="1" thickBot="1" x14ac:dyDescent="0.3">
      <c r="B2" s="131"/>
      <c r="C2" s="131"/>
      <c r="D2" s="131"/>
      <c r="E2" s="131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</row>
    <row r="3" spans="1:56" ht="20.25" customHeight="1" x14ac:dyDescent="0.25">
      <c r="A3" s="139" t="s">
        <v>1</v>
      </c>
      <c r="B3" s="145"/>
      <c r="C3" s="293" t="s">
        <v>206</v>
      </c>
      <c r="D3" s="263"/>
      <c r="E3" s="263"/>
      <c r="F3" s="263"/>
      <c r="G3" s="264"/>
      <c r="H3" s="262" t="s">
        <v>2</v>
      </c>
      <c r="I3" s="263"/>
      <c r="J3" s="263"/>
      <c r="K3" s="264"/>
      <c r="L3" s="262" t="s">
        <v>3</v>
      </c>
      <c r="M3" s="263"/>
      <c r="N3" s="263"/>
      <c r="O3" s="263"/>
      <c r="P3" s="301"/>
      <c r="Q3" s="262" t="s">
        <v>4</v>
      </c>
      <c r="R3" s="300"/>
      <c r="S3" s="300"/>
      <c r="T3" s="300"/>
      <c r="U3" s="262" t="s">
        <v>5</v>
      </c>
      <c r="V3" s="300"/>
      <c r="W3" s="300"/>
      <c r="X3" s="301"/>
      <c r="Y3" s="262" t="s">
        <v>6</v>
      </c>
      <c r="Z3" s="300"/>
      <c r="AA3" s="300"/>
      <c r="AB3" s="300"/>
      <c r="AC3" s="301"/>
      <c r="AD3" s="262" t="s">
        <v>7</v>
      </c>
      <c r="AE3" s="263"/>
      <c r="AF3" s="263"/>
      <c r="AG3" s="264"/>
      <c r="AH3" s="262" t="s">
        <v>8</v>
      </c>
      <c r="AI3" s="300"/>
      <c r="AJ3" s="300"/>
      <c r="AK3" s="300"/>
      <c r="AL3" s="262" t="s">
        <v>9</v>
      </c>
      <c r="AM3" s="300"/>
      <c r="AN3" s="300"/>
      <c r="AO3" s="300"/>
      <c r="AP3" s="301"/>
      <c r="AQ3" s="262" t="s">
        <v>10</v>
      </c>
      <c r="AR3" s="300"/>
      <c r="AS3" s="300"/>
      <c r="AT3" s="300"/>
      <c r="AU3" s="263" t="s">
        <v>11</v>
      </c>
      <c r="AV3" s="300"/>
      <c r="AW3" s="300"/>
      <c r="AX3" s="300"/>
      <c r="AY3" s="301"/>
      <c r="AZ3" s="262" t="s">
        <v>12</v>
      </c>
      <c r="BA3" s="263"/>
      <c r="BB3" s="263"/>
      <c r="BC3" s="263"/>
      <c r="BD3" s="265"/>
    </row>
    <row r="4" spans="1:56" s="35" customFormat="1" ht="20.25" customHeight="1" thickBot="1" x14ac:dyDescent="0.3">
      <c r="A4" s="140" t="s">
        <v>13</v>
      </c>
      <c r="B4" s="133"/>
      <c r="C4" s="209"/>
      <c r="D4" s="17"/>
      <c r="E4" s="17"/>
      <c r="F4" s="73"/>
      <c r="G4" s="73">
        <v>43</v>
      </c>
      <c r="H4" s="73">
        <v>44</v>
      </c>
      <c r="I4" s="73">
        <v>45</v>
      </c>
      <c r="J4" s="73">
        <v>46</v>
      </c>
      <c r="K4" s="73">
        <v>47</v>
      </c>
      <c r="L4" s="73">
        <v>48</v>
      </c>
      <c r="M4" s="73">
        <v>49</v>
      </c>
      <c r="N4" s="73">
        <v>50</v>
      </c>
      <c r="O4" s="73">
        <v>51</v>
      </c>
      <c r="P4" s="73">
        <v>52</v>
      </c>
      <c r="Q4" s="73">
        <v>1</v>
      </c>
      <c r="R4" s="73">
        <v>2</v>
      </c>
      <c r="S4" s="73">
        <v>3</v>
      </c>
      <c r="T4" s="73">
        <v>4</v>
      </c>
      <c r="U4" s="73">
        <v>5</v>
      </c>
      <c r="V4" s="73">
        <v>6</v>
      </c>
      <c r="W4" s="73">
        <v>7</v>
      </c>
      <c r="X4" s="73">
        <v>8</v>
      </c>
      <c r="Y4" s="73">
        <v>9</v>
      </c>
      <c r="Z4" s="73">
        <v>10</v>
      </c>
      <c r="AA4" s="73">
        <v>11</v>
      </c>
      <c r="AB4" s="73">
        <v>12</v>
      </c>
      <c r="AC4" s="73">
        <v>13</v>
      </c>
      <c r="AD4" s="73">
        <v>14</v>
      </c>
      <c r="AE4" s="73">
        <v>15</v>
      </c>
      <c r="AF4" s="73">
        <v>16</v>
      </c>
      <c r="AG4" s="73">
        <v>17</v>
      </c>
      <c r="AH4" s="16">
        <v>18</v>
      </c>
      <c r="AI4" s="15">
        <v>19</v>
      </c>
      <c r="AJ4" s="17">
        <v>20</v>
      </c>
      <c r="AK4" s="17">
        <v>21</v>
      </c>
      <c r="AL4" s="17">
        <v>22</v>
      </c>
      <c r="AM4" s="17">
        <v>23</v>
      </c>
      <c r="AN4" s="17">
        <v>24</v>
      </c>
      <c r="AO4" s="17">
        <v>25</v>
      </c>
      <c r="AP4" s="17">
        <v>26</v>
      </c>
      <c r="AQ4" s="17">
        <v>27</v>
      </c>
      <c r="AR4" s="17">
        <v>28</v>
      </c>
      <c r="AS4" s="17">
        <v>29</v>
      </c>
      <c r="AT4" s="17">
        <v>30</v>
      </c>
      <c r="AU4" s="17">
        <v>31</v>
      </c>
      <c r="AV4" s="17">
        <v>32</v>
      </c>
      <c r="AW4" s="17">
        <v>33</v>
      </c>
      <c r="AX4" s="17">
        <v>34</v>
      </c>
      <c r="AY4" s="17">
        <v>35</v>
      </c>
      <c r="AZ4" s="17">
        <v>36</v>
      </c>
      <c r="BA4" s="17">
        <v>37</v>
      </c>
      <c r="BB4" s="17">
        <v>38</v>
      </c>
      <c r="BC4" s="17">
        <v>39</v>
      </c>
      <c r="BD4" s="225"/>
    </row>
    <row r="5" spans="1:56" ht="63.75" customHeight="1" thickBot="1" x14ac:dyDescent="0.3">
      <c r="A5" s="154" t="s">
        <v>95</v>
      </c>
      <c r="B5" s="155"/>
      <c r="C5" s="294" t="s">
        <v>126</v>
      </c>
      <c r="D5" s="272"/>
      <c r="E5" s="272"/>
      <c r="F5" s="272"/>
      <c r="G5" s="272"/>
      <c r="H5" s="272"/>
      <c r="I5" s="272"/>
      <c r="J5" s="272"/>
      <c r="K5" s="272"/>
      <c r="L5" s="272"/>
      <c r="M5" s="272"/>
      <c r="N5" s="272"/>
      <c r="O5" s="272"/>
      <c r="P5" s="313"/>
      <c r="Q5" s="269" t="s">
        <v>172</v>
      </c>
      <c r="R5" s="272"/>
      <c r="S5" s="273"/>
      <c r="T5" s="269" t="s">
        <v>214</v>
      </c>
      <c r="U5" s="297"/>
      <c r="V5" s="297"/>
      <c r="W5" s="297"/>
      <c r="X5" s="297"/>
      <c r="Y5" s="297"/>
      <c r="Z5" s="269" t="s">
        <v>125</v>
      </c>
      <c r="AA5" s="297"/>
      <c r="AB5" s="297"/>
      <c r="AC5" s="297"/>
      <c r="AD5" s="297"/>
      <c r="AE5" s="297"/>
      <c r="AF5" s="297"/>
      <c r="AG5" s="297"/>
      <c r="AH5" s="297"/>
      <c r="AI5" s="269" t="s">
        <v>203</v>
      </c>
      <c r="AJ5" s="272"/>
      <c r="AK5" s="273"/>
      <c r="AL5" s="269" t="s">
        <v>178</v>
      </c>
      <c r="AM5" s="272"/>
      <c r="AN5" s="272"/>
      <c r="AO5" s="272"/>
      <c r="AP5" s="273"/>
      <c r="AQ5" s="269" t="s">
        <v>34</v>
      </c>
      <c r="AR5" s="272"/>
      <c r="AS5" s="272"/>
      <c r="AT5" s="272"/>
      <c r="AU5" s="272"/>
      <c r="AV5" s="272"/>
      <c r="AW5" s="272"/>
      <c r="AX5" s="272"/>
      <c r="AY5" s="272"/>
      <c r="AZ5" s="272"/>
      <c r="BA5" s="272"/>
      <c r="BB5" s="273"/>
      <c r="BC5" s="311" t="s">
        <v>171</v>
      </c>
      <c r="BD5" s="312"/>
    </row>
    <row r="6" spans="1:56" ht="20.25" customHeight="1" x14ac:dyDescent="0.25">
      <c r="A6" s="152" t="s">
        <v>14</v>
      </c>
      <c r="B6" s="153"/>
      <c r="C6" s="283" t="s">
        <v>15</v>
      </c>
      <c r="D6" s="267"/>
      <c r="E6" s="267"/>
      <c r="F6" s="267"/>
      <c r="G6" s="267"/>
      <c r="H6" s="267"/>
      <c r="I6" s="267"/>
      <c r="J6" s="267"/>
      <c r="K6" s="267"/>
      <c r="L6" s="267"/>
      <c r="M6" s="267"/>
      <c r="N6" s="267"/>
      <c r="O6" s="267"/>
      <c r="P6" s="301"/>
      <c r="Q6" s="266" t="s">
        <v>124</v>
      </c>
      <c r="R6" s="267"/>
      <c r="S6" s="268"/>
      <c r="T6" s="266" t="s">
        <v>123</v>
      </c>
      <c r="U6" s="300"/>
      <c r="V6" s="300"/>
      <c r="W6" s="300"/>
      <c r="X6" s="300"/>
      <c r="Y6" s="301"/>
      <c r="Z6" s="299" t="s">
        <v>18</v>
      </c>
      <c r="AA6" s="300"/>
      <c r="AB6" s="300"/>
      <c r="AC6" s="300"/>
      <c r="AD6" s="300"/>
      <c r="AE6" s="300"/>
      <c r="AF6" s="300"/>
      <c r="AG6" s="300"/>
      <c r="AH6" s="301"/>
      <c r="AI6" s="266" t="s">
        <v>16</v>
      </c>
      <c r="AJ6" s="300"/>
      <c r="AK6" s="301"/>
      <c r="AL6" s="266" t="s">
        <v>17</v>
      </c>
      <c r="AM6" s="267"/>
      <c r="AN6" s="267"/>
      <c r="AO6" s="267"/>
      <c r="AP6" s="268"/>
      <c r="AQ6" s="266" t="s">
        <v>19</v>
      </c>
      <c r="AR6" s="267"/>
      <c r="AS6" s="267"/>
      <c r="AT6" s="267"/>
      <c r="AU6" s="267"/>
      <c r="AV6" s="267"/>
      <c r="AW6" s="267"/>
      <c r="AX6" s="267"/>
      <c r="AY6" s="267"/>
      <c r="AZ6" s="267"/>
      <c r="BA6" s="267"/>
      <c r="BB6" s="268"/>
      <c r="BC6" s="266" t="s">
        <v>127</v>
      </c>
      <c r="BD6" s="271"/>
    </row>
    <row r="7" spans="1:56" ht="20.25" customHeight="1" x14ac:dyDescent="0.25">
      <c r="A7" s="141" t="s">
        <v>94</v>
      </c>
      <c r="B7" s="137"/>
      <c r="C7" s="147"/>
      <c r="D7" s="161"/>
      <c r="E7" s="161"/>
      <c r="F7" s="179"/>
      <c r="G7" s="179"/>
      <c r="H7" s="179"/>
      <c r="I7" s="179"/>
      <c r="J7" s="179"/>
      <c r="K7" s="179"/>
      <c r="L7" s="179"/>
      <c r="M7" s="179"/>
      <c r="N7" s="179"/>
      <c r="O7" s="179"/>
      <c r="P7" s="179"/>
      <c r="Q7" s="179"/>
      <c r="R7" s="179"/>
      <c r="S7" s="290" t="s">
        <v>31</v>
      </c>
      <c r="T7" s="295"/>
      <c r="U7" s="295"/>
      <c r="V7" s="295"/>
      <c r="W7" s="295"/>
      <c r="X7" s="295"/>
      <c r="Y7" s="296"/>
      <c r="Z7" s="179"/>
      <c r="AA7" s="179"/>
      <c r="AB7" s="179"/>
      <c r="AC7" s="179"/>
      <c r="AD7" s="179"/>
      <c r="AE7" s="179"/>
      <c r="AF7" s="74"/>
      <c r="AG7" s="74"/>
      <c r="AH7" s="74"/>
      <c r="AI7" s="288" t="s">
        <v>32</v>
      </c>
      <c r="AJ7" s="295"/>
      <c r="AK7" s="295"/>
      <c r="AL7" s="295"/>
      <c r="AM7" s="295"/>
      <c r="AN7" s="295"/>
      <c r="AO7" s="295"/>
      <c r="AP7" s="296"/>
      <c r="AQ7" s="284" t="s">
        <v>33</v>
      </c>
      <c r="AR7" s="285"/>
      <c r="AS7" s="285"/>
      <c r="AT7" s="285"/>
      <c r="AU7" s="285"/>
      <c r="AV7" s="285"/>
      <c r="AW7" s="285"/>
      <c r="AX7" s="285"/>
      <c r="AY7" s="285"/>
      <c r="AZ7" s="285"/>
      <c r="BA7" s="285"/>
      <c r="BB7" s="285"/>
      <c r="BC7" s="74"/>
      <c r="BD7" s="224"/>
    </row>
    <row r="8" spans="1:56" ht="20.25" customHeight="1" x14ac:dyDescent="0.25">
      <c r="A8" s="141" t="s">
        <v>134</v>
      </c>
      <c r="B8" s="135"/>
      <c r="C8" s="151"/>
      <c r="D8" s="162"/>
      <c r="E8" s="162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8"/>
      <c r="U8" s="18"/>
      <c r="V8" s="18"/>
      <c r="W8" s="18"/>
      <c r="X8" s="18"/>
      <c r="Y8" s="18"/>
      <c r="Z8" s="19"/>
      <c r="AA8" s="19"/>
      <c r="AB8" s="19"/>
      <c r="AC8" s="19"/>
      <c r="AD8" s="19"/>
      <c r="AE8" s="19"/>
      <c r="AF8" s="18"/>
      <c r="AG8" s="18"/>
      <c r="AH8" s="308"/>
      <c r="AI8" s="309"/>
      <c r="AJ8" s="309"/>
      <c r="AK8" s="309"/>
      <c r="AL8" s="309"/>
      <c r="AM8" s="309"/>
      <c r="AN8" s="309"/>
      <c r="AO8" s="309"/>
      <c r="AP8" s="309"/>
      <c r="AQ8" s="309"/>
      <c r="AR8" s="309"/>
      <c r="AS8" s="309"/>
      <c r="AT8" s="309"/>
      <c r="AU8" s="309"/>
      <c r="AV8" s="310"/>
      <c r="AW8" s="18"/>
      <c r="AX8" s="18"/>
      <c r="AY8" s="18"/>
      <c r="AZ8" s="18"/>
      <c r="BA8" s="18"/>
      <c r="BB8" s="18"/>
      <c r="BC8" s="18"/>
      <c r="BD8" s="34"/>
    </row>
    <row r="9" spans="1:56" ht="15.5" x14ac:dyDescent="0.25">
      <c r="A9" s="141" t="s">
        <v>128</v>
      </c>
      <c r="B9" s="135"/>
      <c r="C9" s="151"/>
      <c r="D9" s="162"/>
      <c r="E9" s="162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>
        <v>2</v>
      </c>
      <c r="V9" s="18"/>
      <c r="W9" s="218"/>
      <c r="X9" s="221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>
        <v>3</v>
      </c>
      <c r="AJ9" s="18"/>
      <c r="AK9" s="18">
        <v>3</v>
      </c>
      <c r="AL9" s="18">
        <v>3</v>
      </c>
      <c r="AM9" s="18">
        <v>2</v>
      </c>
      <c r="AN9" s="18">
        <v>1</v>
      </c>
      <c r="AO9" s="18"/>
      <c r="AP9" s="18">
        <v>2</v>
      </c>
      <c r="AQ9" s="18"/>
      <c r="AR9" s="260"/>
      <c r="AS9" s="230"/>
      <c r="AT9" s="231">
        <v>1</v>
      </c>
      <c r="AU9" s="218">
        <v>1</v>
      </c>
      <c r="AV9" s="18"/>
      <c r="AW9" s="18"/>
      <c r="AX9" s="231">
        <v>1</v>
      </c>
      <c r="AY9" s="18"/>
      <c r="AZ9" s="218">
        <v>1</v>
      </c>
      <c r="BA9" s="218">
        <v>1</v>
      </c>
      <c r="BB9" s="18"/>
      <c r="BC9" s="18"/>
      <c r="BD9" s="34"/>
    </row>
    <row r="10" spans="1:56" ht="149.25" customHeight="1" x14ac:dyDescent="0.25">
      <c r="A10" s="276" t="s">
        <v>120</v>
      </c>
      <c r="B10" s="277"/>
      <c r="C10" s="170"/>
      <c r="D10" s="171"/>
      <c r="E10" s="171"/>
      <c r="F10" s="36"/>
      <c r="G10" s="36"/>
      <c r="H10" s="36"/>
      <c r="I10" s="36"/>
      <c r="J10" s="36"/>
      <c r="K10" s="36"/>
      <c r="L10" s="36"/>
      <c r="M10" s="36"/>
      <c r="N10" s="36"/>
      <c r="O10" s="222"/>
      <c r="P10" s="222"/>
      <c r="Q10" s="36"/>
      <c r="R10" s="36"/>
      <c r="S10" s="36"/>
      <c r="T10" s="36"/>
      <c r="U10" s="36" t="s">
        <v>209</v>
      </c>
      <c r="V10" s="36"/>
      <c r="W10" s="82" t="s">
        <v>224</v>
      </c>
      <c r="X10" s="216"/>
      <c r="Y10" s="36" t="s">
        <v>229</v>
      </c>
      <c r="Z10" s="227"/>
      <c r="AA10" s="227"/>
      <c r="AB10" s="227"/>
      <c r="AC10" s="227"/>
      <c r="AD10" s="232"/>
      <c r="AE10" s="232"/>
      <c r="AF10" s="232"/>
      <c r="AG10" s="18"/>
      <c r="AH10" s="36"/>
      <c r="AI10" s="36" t="s">
        <v>225</v>
      </c>
      <c r="AJ10" s="36"/>
      <c r="AK10" s="36" t="s">
        <v>210</v>
      </c>
      <c r="AL10" s="36" t="s">
        <v>200</v>
      </c>
      <c r="AM10" s="36" t="s">
        <v>226</v>
      </c>
      <c r="AN10" s="36" t="s">
        <v>227</v>
      </c>
      <c r="AO10" s="36"/>
      <c r="AP10" s="36" t="s">
        <v>228</v>
      </c>
      <c r="AQ10" s="36"/>
      <c r="AR10" s="257"/>
      <c r="AS10" s="228"/>
      <c r="AT10" s="258" t="s">
        <v>233</v>
      </c>
      <c r="AU10" s="216" t="s">
        <v>230</v>
      </c>
      <c r="AV10" s="36"/>
      <c r="AW10" s="36"/>
      <c r="AX10" s="223" t="s">
        <v>231</v>
      </c>
      <c r="AY10" s="36" t="s">
        <v>211</v>
      </c>
      <c r="AZ10" s="82" t="s">
        <v>232</v>
      </c>
      <c r="BA10" s="82" t="s">
        <v>212</v>
      </c>
      <c r="BB10" s="36"/>
      <c r="BC10" s="36"/>
      <c r="BD10" s="165"/>
    </row>
    <row r="11" spans="1:56" ht="21.75" customHeight="1" x14ac:dyDescent="0.25">
      <c r="A11" s="127" t="s">
        <v>20</v>
      </c>
      <c r="B11" s="136"/>
      <c r="C11" s="150"/>
      <c r="D11" s="163"/>
      <c r="E11" s="163"/>
      <c r="F11" s="163"/>
      <c r="G11" s="21" t="s">
        <v>215</v>
      </c>
      <c r="H11" s="21"/>
      <c r="I11" s="21"/>
      <c r="J11" s="21"/>
      <c r="K11" s="21"/>
      <c r="L11" s="21"/>
      <c r="M11" s="21"/>
      <c r="N11" s="21"/>
      <c r="O11" s="21"/>
      <c r="P11" s="21" t="s">
        <v>215</v>
      </c>
      <c r="Q11" s="21"/>
      <c r="R11" s="21"/>
      <c r="S11" s="21"/>
      <c r="T11" s="21"/>
      <c r="U11" s="21"/>
      <c r="V11" s="21"/>
      <c r="W11" s="21" t="s">
        <v>215</v>
      </c>
      <c r="X11" s="21"/>
      <c r="Y11" s="21"/>
      <c r="Z11" s="21"/>
      <c r="AA11" s="21" t="s">
        <v>215</v>
      </c>
      <c r="AB11" s="22"/>
      <c r="AC11" s="21"/>
      <c r="AD11" s="21"/>
      <c r="AE11" s="22"/>
      <c r="AF11" s="22"/>
      <c r="AG11" s="21" t="s">
        <v>215</v>
      </c>
      <c r="AH11" s="23"/>
      <c r="AI11" s="23"/>
      <c r="AJ11" s="21"/>
      <c r="AK11" s="23"/>
      <c r="AL11" s="21"/>
      <c r="AM11" s="21"/>
      <c r="AN11" s="21"/>
      <c r="AO11" s="21"/>
      <c r="AP11" s="22"/>
      <c r="AQ11" s="21"/>
      <c r="AR11" s="21"/>
      <c r="AS11" s="21"/>
      <c r="AT11" s="21"/>
      <c r="AU11" s="21"/>
      <c r="AV11" s="21"/>
      <c r="AW11" s="21"/>
      <c r="AX11" s="22"/>
      <c r="AY11" s="21"/>
      <c r="AZ11" s="21"/>
      <c r="BA11" s="21"/>
      <c r="BB11" s="21"/>
      <c r="BC11" s="21"/>
      <c r="BD11" s="166"/>
    </row>
    <row r="12" spans="1:56" ht="21.75" customHeight="1" x14ac:dyDescent="0.25">
      <c r="A12" s="127" t="s">
        <v>21</v>
      </c>
      <c r="B12" s="136"/>
      <c r="C12" s="150"/>
      <c r="D12" s="163"/>
      <c r="E12" s="163"/>
      <c r="F12" s="72"/>
      <c r="G12" s="72"/>
      <c r="H12" s="72"/>
      <c r="I12" s="72"/>
      <c r="J12" s="72"/>
      <c r="K12" s="72"/>
      <c r="L12" s="72"/>
      <c r="M12" s="72"/>
      <c r="N12" s="72"/>
      <c r="O12" s="233"/>
      <c r="P12" s="233"/>
      <c r="Q12" s="233"/>
      <c r="R12" s="72"/>
      <c r="S12" s="234"/>
      <c r="T12" s="72"/>
      <c r="U12" s="72"/>
      <c r="V12" s="72"/>
      <c r="W12" s="72"/>
      <c r="X12" s="72"/>
      <c r="Y12" s="72"/>
      <c r="Z12" s="72"/>
      <c r="AA12" s="235"/>
      <c r="AB12" s="235"/>
      <c r="AC12" s="235"/>
      <c r="AD12" s="23"/>
      <c r="AE12" s="23"/>
      <c r="AF12" s="23"/>
      <c r="AG12" s="72"/>
      <c r="AH12" s="72"/>
      <c r="AI12" s="72"/>
      <c r="AJ12" s="233"/>
      <c r="AK12" s="72"/>
      <c r="AL12" s="72"/>
      <c r="AM12" s="72"/>
      <c r="AN12" s="72"/>
      <c r="AO12" s="72"/>
      <c r="AP12" s="72"/>
      <c r="AQ12" s="72"/>
      <c r="AR12" s="72"/>
      <c r="AS12" s="72"/>
      <c r="AT12" s="72"/>
      <c r="AU12" s="72"/>
      <c r="AV12" s="72"/>
      <c r="AW12" s="72"/>
      <c r="AX12" s="72"/>
      <c r="AY12" s="72"/>
      <c r="AZ12" s="72"/>
      <c r="BA12" s="72"/>
      <c r="BB12" s="72"/>
      <c r="BC12" s="72"/>
      <c r="BD12" s="167"/>
    </row>
    <row r="13" spans="1:56" ht="21.75" customHeight="1" x14ac:dyDescent="0.25">
      <c r="A13" s="127" t="s">
        <v>22</v>
      </c>
      <c r="B13" s="210">
        <f>SUM(C13:BC13)</f>
        <v>259</v>
      </c>
      <c r="C13" s="27"/>
      <c r="D13" s="21"/>
      <c r="E13" s="21"/>
      <c r="F13" s="21"/>
      <c r="G13" s="21">
        <v>3</v>
      </c>
      <c r="H13" s="21">
        <v>6</v>
      </c>
      <c r="I13" s="21">
        <v>6</v>
      </c>
      <c r="J13" s="21">
        <v>6</v>
      </c>
      <c r="K13" s="21">
        <v>6</v>
      </c>
      <c r="L13" s="21">
        <v>6</v>
      </c>
      <c r="M13" s="21">
        <v>6</v>
      </c>
      <c r="N13" s="21">
        <v>6</v>
      </c>
      <c r="O13" s="21">
        <v>6</v>
      </c>
      <c r="P13" s="21">
        <v>4</v>
      </c>
      <c r="Q13" s="21">
        <v>5</v>
      </c>
      <c r="R13" s="21">
        <v>6</v>
      </c>
      <c r="S13" s="21">
        <v>6</v>
      </c>
      <c r="T13" s="21">
        <v>5</v>
      </c>
      <c r="U13" s="21">
        <v>5</v>
      </c>
      <c r="V13" s="21">
        <v>5</v>
      </c>
      <c r="W13" s="21">
        <v>5</v>
      </c>
      <c r="X13" s="21">
        <v>4</v>
      </c>
      <c r="Y13" s="21">
        <v>6</v>
      </c>
      <c r="Z13" s="21">
        <v>6</v>
      </c>
      <c r="AA13" s="21">
        <v>6</v>
      </c>
      <c r="AB13" s="21">
        <v>6</v>
      </c>
      <c r="AC13" s="21">
        <v>6</v>
      </c>
      <c r="AD13" s="21">
        <v>5</v>
      </c>
      <c r="AE13" s="21">
        <v>6</v>
      </c>
      <c r="AF13" s="21">
        <v>6</v>
      </c>
      <c r="AG13" s="21">
        <v>6</v>
      </c>
      <c r="AH13" s="21">
        <v>6</v>
      </c>
      <c r="AI13" s="21">
        <v>5</v>
      </c>
      <c r="AJ13" s="21">
        <v>6</v>
      </c>
      <c r="AK13" s="21">
        <v>5</v>
      </c>
      <c r="AL13" s="21">
        <v>5</v>
      </c>
      <c r="AM13" s="21">
        <v>5</v>
      </c>
      <c r="AN13" s="21">
        <v>5</v>
      </c>
      <c r="AO13" s="21">
        <v>5</v>
      </c>
      <c r="AP13" s="21">
        <v>5</v>
      </c>
      <c r="AQ13" s="21">
        <v>5</v>
      </c>
      <c r="AR13" s="21">
        <v>5</v>
      </c>
      <c r="AS13" s="21">
        <v>5</v>
      </c>
      <c r="AT13" s="21">
        <v>5</v>
      </c>
      <c r="AU13" s="21">
        <v>5</v>
      </c>
      <c r="AV13" s="21">
        <v>6</v>
      </c>
      <c r="AW13" s="21">
        <v>6</v>
      </c>
      <c r="AX13" s="21">
        <v>6</v>
      </c>
      <c r="AY13" s="21">
        <v>5</v>
      </c>
      <c r="AZ13" s="21">
        <v>5</v>
      </c>
      <c r="BA13" s="21">
        <v>5</v>
      </c>
      <c r="BB13" s="21">
        <v>5</v>
      </c>
      <c r="BC13" s="21"/>
      <c r="BD13" s="166"/>
    </row>
    <row r="14" spans="1:56" ht="21.75" customHeight="1" x14ac:dyDescent="0.25">
      <c r="A14" s="127" t="s">
        <v>23</v>
      </c>
      <c r="B14" s="197" t="s">
        <v>216</v>
      </c>
      <c r="C14" s="146"/>
      <c r="D14" s="156"/>
      <c r="E14" s="156"/>
      <c r="F14" s="156"/>
      <c r="G14" s="21"/>
      <c r="H14" s="21"/>
      <c r="I14" s="21"/>
      <c r="J14" s="71"/>
      <c r="K14" s="236"/>
      <c r="L14" s="182"/>
      <c r="M14" s="71"/>
      <c r="N14" s="236"/>
      <c r="O14" s="71"/>
      <c r="P14" s="236"/>
      <c r="Q14" s="236"/>
      <c r="R14" s="21"/>
      <c r="S14" s="71"/>
      <c r="T14" s="21"/>
      <c r="U14" s="237"/>
      <c r="V14" s="21"/>
      <c r="W14" s="21"/>
      <c r="X14" s="21"/>
      <c r="Y14" s="21"/>
      <c r="Z14" s="21"/>
      <c r="AA14" s="21"/>
      <c r="AB14" s="71"/>
      <c r="AC14" s="21"/>
      <c r="AD14" s="21"/>
      <c r="AE14" s="71"/>
      <c r="AF14" s="21"/>
      <c r="AG14" s="21"/>
      <c r="AH14" s="71"/>
      <c r="AI14" s="21"/>
      <c r="AJ14" s="21"/>
      <c r="AK14" s="71"/>
      <c r="AL14" s="21"/>
      <c r="AM14" s="71"/>
      <c r="AN14" s="21"/>
      <c r="AO14" s="21"/>
      <c r="AP14" s="21"/>
      <c r="AQ14" s="71"/>
      <c r="AR14" s="21"/>
      <c r="AS14" s="21"/>
      <c r="AT14" s="21"/>
      <c r="AU14" s="21"/>
      <c r="AV14" s="21"/>
      <c r="AW14" s="21"/>
      <c r="AX14" s="21"/>
      <c r="AY14" s="236"/>
      <c r="AZ14" s="21"/>
      <c r="BA14" s="21"/>
      <c r="BB14" s="21"/>
      <c r="BC14" s="21"/>
      <c r="BD14" s="166"/>
    </row>
    <row r="15" spans="1:56" s="29" customFormat="1" ht="21.75" customHeight="1" x14ac:dyDescent="0.35">
      <c r="A15" s="128" t="s">
        <v>24</v>
      </c>
      <c r="B15" s="197" t="s">
        <v>217</v>
      </c>
      <c r="C15" s="146"/>
      <c r="D15" s="238"/>
      <c r="E15" s="238"/>
      <c r="F15" s="238"/>
      <c r="G15" s="236"/>
      <c r="H15" s="236"/>
      <c r="I15" s="71"/>
      <c r="J15" s="71"/>
      <c r="K15" s="236"/>
      <c r="L15" s="71"/>
      <c r="M15" s="71"/>
      <c r="N15" s="236"/>
      <c r="O15" s="71"/>
      <c r="P15" s="71"/>
      <c r="Q15" s="21"/>
      <c r="R15" s="71"/>
      <c r="S15" s="71"/>
      <c r="T15" s="21"/>
      <c r="U15" s="237"/>
      <c r="V15" s="71"/>
      <c r="W15" s="21"/>
      <c r="X15" s="21"/>
      <c r="Y15" s="21"/>
      <c r="Z15" s="236"/>
      <c r="AA15" s="71"/>
      <c r="AB15" s="71"/>
      <c r="AC15" s="21"/>
      <c r="AD15" s="71"/>
      <c r="AE15" s="71"/>
      <c r="AF15" s="236"/>
      <c r="AG15" s="71"/>
      <c r="AH15" s="71"/>
      <c r="AI15" s="21"/>
      <c r="AJ15" s="71"/>
      <c r="AK15" s="71"/>
      <c r="AL15" s="21"/>
      <c r="AM15" s="71"/>
      <c r="AN15" s="71"/>
      <c r="AO15" s="21"/>
      <c r="AP15" s="21"/>
      <c r="AQ15" s="71"/>
      <c r="AR15" s="71"/>
      <c r="AS15" s="236"/>
      <c r="AT15" s="21"/>
      <c r="AU15" s="21"/>
      <c r="AV15" s="71"/>
      <c r="AW15" s="71"/>
      <c r="AX15" s="236"/>
      <c r="AY15" s="236"/>
      <c r="AZ15" s="21"/>
      <c r="BA15" s="21"/>
      <c r="BB15" s="21"/>
      <c r="BC15" s="21"/>
      <c r="BD15" s="25"/>
    </row>
    <row r="16" spans="1:56" s="29" customFormat="1" ht="21.75" customHeight="1" x14ac:dyDescent="0.35">
      <c r="A16" s="128" t="s">
        <v>25</v>
      </c>
      <c r="B16" s="197" t="s">
        <v>139</v>
      </c>
      <c r="C16" s="146"/>
      <c r="D16" s="239"/>
      <c r="E16" s="239"/>
      <c r="F16" s="240"/>
      <c r="G16" s="71"/>
      <c r="H16" s="71"/>
      <c r="I16" s="71"/>
      <c r="J16" s="71"/>
      <c r="K16" s="71"/>
      <c r="L16" s="71"/>
      <c r="M16" s="71"/>
      <c r="N16" s="71"/>
      <c r="O16" s="71"/>
      <c r="P16" s="71"/>
      <c r="Q16" s="71"/>
      <c r="R16" s="71"/>
      <c r="S16" s="71"/>
      <c r="T16" s="71"/>
      <c r="U16" s="71"/>
      <c r="V16" s="71"/>
      <c r="W16" s="71"/>
      <c r="X16" s="71"/>
      <c r="Y16" s="71"/>
      <c r="Z16" s="71"/>
      <c r="AA16" s="71"/>
      <c r="AB16" s="71"/>
      <c r="AC16" s="71"/>
      <c r="AD16" s="71"/>
      <c r="AE16" s="71"/>
      <c r="AF16" s="71"/>
      <c r="AG16" s="71"/>
      <c r="AH16" s="71"/>
      <c r="AI16" s="71"/>
      <c r="AJ16" s="71"/>
      <c r="AK16" s="71"/>
      <c r="AL16" s="71"/>
      <c r="AM16" s="71"/>
      <c r="AN16" s="71"/>
      <c r="AO16" s="71"/>
      <c r="AP16" s="71"/>
      <c r="AQ16" s="71"/>
      <c r="AR16" s="71"/>
      <c r="AS16" s="71"/>
      <c r="AT16" s="71"/>
      <c r="AU16" s="71"/>
      <c r="AV16" s="71"/>
      <c r="AW16" s="71"/>
      <c r="AX16" s="71"/>
      <c r="AY16" s="71"/>
      <c r="AZ16" s="71"/>
      <c r="BA16" s="71"/>
      <c r="BB16" s="71"/>
      <c r="BC16" s="71"/>
      <c r="BD16" s="166"/>
    </row>
    <row r="17" spans="1:60" s="29" customFormat="1" ht="21.75" customHeight="1" thickBot="1" x14ac:dyDescent="0.4">
      <c r="A17" s="184" t="s">
        <v>26</v>
      </c>
      <c r="B17" s="135"/>
      <c r="C17" s="241"/>
      <c r="D17" s="241"/>
      <c r="E17" s="241"/>
      <c r="F17" s="241"/>
      <c r="G17" s="182"/>
      <c r="H17" s="182"/>
      <c r="I17" s="182"/>
      <c r="J17" s="182"/>
      <c r="K17" s="242"/>
      <c r="L17" s="241"/>
      <c r="M17" s="182"/>
      <c r="N17" s="243"/>
      <c r="O17" s="182"/>
      <c r="P17" s="182"/>
      <c r="Q17" s="243"/>
      <c r="R17" s="182"/>
      <c r="S17" s="182"/>
      <c r="T17" s="243"/>
      <c r="U17" s="182"/>
      <c r="V17" s="182"/>
      <c r="W17" s="229"/>
      <c r="X17" s="229"/>
      <c r="Y17" s="229"/>
      <c r="Z17" s="243"/>
      <c r="AA17" s="182"/>
      <c r="AB17" s="229"/>
      <c r="AC17" s="243"/>
      <c r="AD17" s="182"/>
      <c r="AE17" s="229"/>
      <c r="AF17" s="243"/>
      <c r="AG17" s="182"/>
      <c r="AH17" s="229"/>
      <c r="AI17" s="182"/>
      <c r="AJ17" s="229"/>
      <c r="AK17" s="255"/>
      <c r="AL17" s="229"/>
      <c r="AM17" s="229"/>
      <c r="AN17" s="229"/>
      <c r="AO17" s="243"/>
      <c r="AP17" s="229"/>
      <c r="AQ17" s="229"/>
      <c r="AR17" s="229"/>
      <c r="AS17" s="243"/>
      <c r="AT17" s="229"/>
      <c r="AU17" s="229"/>
      <c r="AV17" s="229"/>
      <c r="AW17" s="229"/>
      <c r="AX17" s="229"/>
      <c r="AY17" s="229"/>
      <c r="AZ17" s="182"/>
      <c r="BA17" s="182"/>
      <c r="BB17" s="243"/>
      <c r="BC17" s="243"/>
      <c r="BD17" s="243"/>
    </row>
    <row r="18" spans="1:60" ht="21.75" customHeight="1" thickBot="1" x14ac:dyDescent="0.3">
      <c r="A18" s="129" t="s">
        <v>131</v>
      </c>
      <c r="B18" s="138"/>
      <c r="C18" s="148"/>
      <c r="D18" s="157"/>
      <c r="E18" s="178"/>
      <c r="F18" s="79" t="s">
        <v>132</v>
      </c>
      <c r="G18" s="79"/>
      <c r="H18" s="79"/>
      <c r="I18" s="26"/>
      <c r="J18" s="26"/>
      <c r="K18" s="79" t="s">
        <v>133</v>
      </c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79" t="s">
        <v>133</v>
      </c>
      <c r="AH18" s="26"/>
      <c r="AI18" s="26"/>
      <c r="AJ18" s="256"/>
      <c r="AK18" s="256"/>
      <c r="AL18" s="256"/>
      <c r="AM18" s="256"/>
      <c r="AN18" s="256"/>
      <c r="AO18" s="256"/>
      <c r="AP18" s="256"/>
      <c r="AQ18" s="256"/>
      <c r="AR18" s="256"/>
      <c r="AS18" s="256"/>
      <c r="AT18" s="256"/>
      <c r="AU18" s="256"/>
      <c r="AV18" s="256"/>
      <c r="AW18" s="256"/>
      <c r="AX18" s="256"/>
      <c r="AY18" s="256"/>
      <c r="AZ18" s="26"/>
      <c r="BA18" s="26"/>
      <c r="BB18" s="26"/>
      <c r="BC18" s="26"/>
      <c r="BD18" s="144"/>
    </row>
    <row r="19" spans="1:60" ht="21.75" customHeight="1" x14ac:dyDescent="0.25">
      <c r="A19" s="129" t="s">
        <v>27</v>
      </c>
      <c r="B19" s="134"/>
      <c r="C19" s="149"/>
      <c r="D19" s="158"/>
      <c r="E19" s="158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26"/>
      <c r="AH19" s="26"/>
      <c r="AI19" s="26"/>
      <c r="AJ19" s="26"/>
      <c r="AK19" s="26"/>
      <c r="AL19" s="26"/>
      <c r="AM19" s="26"/>
      <c r="AN19" s="26"/>
      <c r="AO19" s="26"/>
      <c r="AP19" s="26"/>
      <c r="AQ19" s="26"/>
      <c r="AR19" s="26"/>
      <c r="AS19" s="26"/>
      <c r="AT19" s="26"/>
      <c r="AU19" s="26"/>
      <c r="AV19" s="26"/>
      <c r="AW19" s="26"/>
      <c r="AX19" s="26"/>
      <c r="AY19" s="26"/>
      <c r="AZ19" s="26"/>
      <c r="BA19" s="26"/>
      <c r="BB19" s="26"/>
      <c r="BC19" s="26"/>
      <c r="BD19" s="144"/>
    </row>
    <row r="20" spans="1:60" ht="21.75" customHeight="1" x14ac:dyDescent="0.25">
      <c r="A20" s="304" t="s">
        <v>28</v>
      </c>
      <c r="B20" s="305"/>
      <c r="C20" s="244"/>
      <c r="D20" s="236"/>
      <c r="E20" s="236"/>
      <c r="F20" s="21"/>
      <c r="G20" s="169"/>
      <c r="H20" s="169"/>
      <c r="I20" s="169"/>
      <c r="J20" s="245"/>
      <c r="K20" s="21"/>
      <c r="L20" s="236"/>
      <c r="M20" s="236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1"/>
      <c r="AN20" s="21"/>
      <c r="AO20" s="21"/>
      <c r="AP20" s="21"/>
      <c r="AQ20" s="21"/>
      <c r="AR20" s="21"/>
      <c r="AS20" s="21"/>
      <c r="AT20" s="21"/>
      <c r="AU20" s="21"/>
      <c r="AV20" s="21"/>
      <c r="AW20" s="21"/>
      <c r="AX20" s="21"/>
      <c r="AY20" s="21"/>
      <c r="AZ20" s="21"/>
      <c r="BA20" s="21"/>
      <c r="BB20" s="21"/>
      <c r="BC20" s="21"/>
      <c r="BD20" s="166"/>
    </row>
    <row r="21" spans="1:60" ht="21.75" customHeight="1" x14ac:dyDescent="0.25">
      <c r="A21" s="304" t="s">
        <v>29</v>
      </c>
      <c r="B21" s="305"/>
      <c r="C21" s="244"/>
      <c r="D21" s="239"/>
      <c r="E21" s="239"/>
      <c r="F21" s="159"/>
      <c r="G21" s="159"/>
      <c r="H21" s="159"/>
      <c r="I21" s="159"/>
      <c r="J21" s="159"/>
      <c r="K21" s="169"/>
      <c r="L21" s="169"/>
      <c r="M21" s="169"/>
      <c r="N21" s="245"/>
      <c r="O21" s="245"/>
      <c r="P21" s="246"/>
      <c r="Q21" s="159"/>
      <c r="R21" s="31"/>
      <c r="S21" s="31"/>
      <c r="T21" s="173"/>
      <c r="U21" s="173"/>
      <c r="V21" s="173"/>
      <c r="W21" s="173"/>
      <c r="X21" s="173"/>
      <c r="Y21" s="169"/>
      <c r="Z21" s="169"/>
      <c r="AA21" s="169"/>
      <c r="AB21" s="245"/>
      <c r="AC21" s="245"/>
      <c r="AD21" s="245"/>
      <c r="AE21" s="245"/>
      <c r="AF21" s="245"/>
      <c r="AG21" s="169"/>
      <c r="AH21" s="169"/>
      <c r="AI21" s="31"/>
      <c r="AJ21" s="31"/>
      <c r="AK21" s="21"/>
      <c r="AL21" s="200"/>
      <c r="AM21" s="200"/>
      <c r="AN21" s="200"/>
      <c r="AO21" s="200"/>
      <c r="AP21" s="200"/>
      <c r="AQ21" s="200"/>
      <c r="AR21" s="200"/>
      <c r="AS21" s="200"/>
      <c r="AT21" s="200"/>
      <c r="AU21" s="200"/>
      <c r="AV21" s="200"/>
      <c r="AW21" s="200"/>
      <c r="AX21" s="200"/>
      <c r="AY21" s="200"/>
      <c r="AZ21" s="200"/>
      <c r="BA21" s="200"/>
      <c r="BB21" s="200"/>
      <c r="BC21" s="21"/>
      <c r="BD21" s="25"/>
    </row>
    <row r="22" spans="1:60" ht="21.75" customHeight="1" x14ac:dyDescent="0.25">
      <c r="A22" s="304" t="s">
        <v>75</v>
      </c>
      <c r="B22" s="305"/>
      <c r="C22" s="244"/>
      <c r="D22" s="239"/>
      <c r="E22" s="239"/>
      <c r="F22" s="159"/>
      <c r="G22" s="169"/>
      <c r="H22" s="169"/>
      <c r="I22" s="169"/>
      <c r="J22" s="169"/>
      <c r="K22" s="169"/>
      <c r="L22" s="169"/>
      <c r="M22" s="169"/>
      <c r="N22" s="169"/>
      <c r="O22" s="169"/>
      <c r="P22" s="169"/>
      <c r="Q22" s="169"/>
      <c r="R22" s="169"/>
      <c r="S22" s="169"/>
      <c r="T22" s="169"/>
      <c r="U22" s="173"/>
      <c r="V22" s="173"/>
      <c r="W22" s="173"/>
      <c r="X22" s="173"/>
      <c r="Y22" s="173"/>
      <c r="Z22" s="173"/>
      <c r="AA22" s="169"/>
      <c r="AB22" s="169"/>
      <c r="AC22" s="169"/>
      <c r="AD22" s="173"/>
      <c r="AE22" s="173"/>
      <c r="AF22" s="173"/>
      <c r="AG22" s="173"/>
      <c r="AH22" s="173"/>
      <c r="AI22" s="169"/>
      <c r="AJ22" s="169"/>
      <c r="AK22" s="245"/>
      <c r="AL22" s="169"/>
      <c r="AM22" s="169"/>
      <c r="AN22" s="169"/>
      <c r="AO22" s="169"/>
      <c r="AP22" s="169"/>
      <c r="AQ22" s="169"/>
      <c r="AR22" s="169"/>
      <c r="AS22" s="173"/>
      <c r="AT22" s="173"/>
      <c r="AU22" s="173"/>
      <c r="AV22" s="173"/>
      <c r="AW22" s="173"/>
      <c r="AX22" s="173"/>
      <c r="AY22" s="173"/>
      <c r="AZ22" s="172"/>
      <c r="BA22" s="172"/>
      <c r="BB22" s="172"/>
      <c r="BC22" s="21"/>
      <c r="BD22" s="25"/>
    </row>
    <row r="23" spans="1:60" ht="21.75" customHeight="1" x14ac:dyDescent="0.25">
      <c r="A23" s="304" t="s">
        <v>77</v>
      </c>
      <c r="B23" s="305"/>
      <c r="C23" s="236"/>
      <c r="D23" s="236"/>
      <c r="E23" s="236"/>
      <c r="F23" s="31"/>
      <c r="G23" s="245"/>
      <c r="H23" s="245"/>
      <c r="I23" s="245"/>
      <c r="J23" s="245"/>
      <c r="K23" s="173"/>
      <c r="L23" s="173"/>
      <c r="M23" s="173"/>
      <c r="N23" s="173"/>
      <c r="O23" s="173"/>
      <c r="P23" s="173"/>
      <c r="Q23" s="173"/>
      <c r="R23" s="173"/>
      <c r="S23" s="173"/>
      <c r="T23" s="173"/>
      <c r="U23" s="173"/>
      <c r="V23" s="173"/>
      <c r="W23" s="173"/>
      <c r="X23" s="173"/>
      <c r="Y23" s="173"/>
      <c r="Z23" s="173"/>
      <c r="AA23" s="173"/>
      <c r="AB23" s="173"/>
      <c r="AC23" s="173"/>
      <c r="AD23" s="173"/>
      <c r="AE23" s="173"/>
      <c r="AF23" s="173"/>
      <c r="AG23" s="173"/>
      <c r="AH23" s="173"/>
      <c r="AI23" s="173"/>
      <c r="AJ23" s="173"/>
      <c r="AK23" s="173"/>
      <c r="AL23" s="173"/>
      <c r="AM23" s="173"/>
      <c r="AN23" s="173"/>
      <c r="AO23" s="173"/>
      <c r="AP23" s="173"/>
      <c r="AQ23" s="173"/>
      <c r="AR23" s="173"/>
      <c r="AS23" s="173"/>
      <c r="AT23" s="173"/>
      <c r="AU23" s="173"/>
      <c r="AV23" s="173"/>
      <c r="AW23" s="173"/>
      <c r="AX23" s="173"/>
      <c r="AY23" s="173"/>
      <c r="AZ23" s="173"/>
      <c r="BA23" s="173"/>
      <c r="BB23" s="173"/>
      <c r="BC23" s="21"/>
      <c r="BD23" s="25"/>
    </row>
    <row r="24" spans="1:60" ht="21.75" customHeight="1" x14ac:dyDescent="0.25">
      <c r="A24" s="306" t="s">
        <v>218</v>
      </c>
      <c r="B24" s="356"/>
      <c r="C24" s="240"/>
      <c r="D24" s="240"/>
      <c r="E24" s="240"/>
      <c r="F24" s="247"/>
      <c r="G24" s="246"/>
      <c r="H24" s="246"/>
      <c r="I24" s="246"/>
      <c r="J24" s="246"/>
      <c r="K24" s="173"/>
      <c r="L24" s="173"/>
      <c r="M24" s="173"/>
      <c r="N24" s="173"/>
      <c r="O24" s="173"/>
      <c r="P24" s="173"/>
      <c r="Q24" s="173"/>
      <c r="R24" s="173"/>
      <c r="S24" s="173"/>
      <c r="T24" s="173"/>
      <c r="U24" s="173"/>
      <c r="V24" s="173"/>
      <c r="W24" s="173"/>
      <c r="X24" s="173"/>
      <c r="Y24" s="173"/>
      <c r="Z24" s="173"/>
      <c r="AA24" s="173"/>
      <c r="AB24" s="173"/>
      <c r="AC24" s="173"/>
      <c r="AD24" s="173"/>
      <c r="AE24" s="173"/>
      <c r="AF24" s="173"/>
      <c r="AG24" s="173"/>
      <c r="AH24" s="173"/>
      <c r="AI24" s="173"/>
      <c r="AJ24" s="173"/>
      <c r="AK24" s="173"/>
      <c r="AL24" s="173"/>
      <c r="AM24" s="173"/>
      <c r="AN24" s="173"/>
      <c r="AO24" s="173"/>
      <c r="AP24" s="173"/>
      <c r="AQ24" s="173"/>
      <c r="AR24" s="173"/>
      <c r="AS24" s="173"/>
      <c r="AT24" s="173"/>
      <c r="AU24" s="173"/>
      <c r="AV24" s="173"/>
      <c r="AW24" s="173"/>
      <c r="AX24" s="173"/>
      <c r="AY24" s="173"/>
      <c r="AZ24" s="173"/>
      <c r="BA24" s="173"/>
      <c r="BB24" s="173"/>
      <c r="BC24" s="21"/>
      <c r="BD24" s="25"/>
    </row>
    <row r="25" spans="1:60" ht="21.75" customHeight="1" x14ac:dyDescent="0.25">
      <c r="A25" s="304" t="s">
        <v>76</v>
      </c>
      <c r="B25" s="305"/>
      <c r="C25" s="244"/>
      <c r="D25" s="239"/>
      <c r="E25" s="239"/>
      <c r="F25" s="159"/>
      <c r="G25" s="173"/>
      <c r="H25" s="173"/>
      <c r="I25" s="173"/>
      <c r="J25" s="173"/>
      <c r="K25" s="173"/>
      <c r="L25" s="173"/>
      <c r="M25" s="173"/>
      <c r="N25" s="169"/>
      <c r="O25" s="169"/>
      <c r="P25" s="169"/>
      <c r="Q25" s="169"/>
      <c r="R25" s="245"/>
      <c r="S25" s="245"/>
      <c r="T25" s="245"/>
      <c r="U25" s="245"/>
      <c r="V25" s="245"/>
      <c r="W25" s="245"/>
      <c r="X25" s="245"/>
      <c r="Y25" s="173"/>
      <c r="Z25" s="173"/>
      <c r="AA25" s="173"/>
      <c r="AB25" s="169"/>
      <c r="AC25" s="169"/>
      <c r="AD25" s="169"/>
      <c r="AE25" s="169"/>
      <c r="AF25" s="169"/>
      <c r="AG25" s="169"/>
      <c r="AH25" s="169"/>
      <c r="AI25" s="173"/>
      <c r="AJ25" s="173"/>
      <c r="AK25" s="169"/>
      <c r="AL25" s="169"/>
      <c r="AM25" s="169"/>
      <c r="AN25" s="169"/>
      <c r="AO25" s="173"/>
      <c r="AP25" s="173"/>
      <c r="AQ25" s="173"/>
      <c r="AR25" s="169"/>
      <c r="AS25" s="169"/>
      <c r="AT25" s="169"/>
      <c r="AU25" s="169"/>
      <c r="AV25" s="169"/>
      <c r="AW25" s="173"/>
      <c r="AX25" s="173"/>
      <c r="AY25" s="169"/>
      <c r="AZ25" s="169"/>
      <c r="BA25" s="169"/>
      <c r="BB25" s="169"/>
      <c r="BC25" s="21"/>
      <c r="BD25" s="25"/>
    </row>
    <row r="26" spans="1:60" ht="21.75" customHeight="1" x14ac:dyDescent="0.25">
      <c r="A26" s="306" t="s">
        <v>219</v>
      </c>
      <c r="B26" s="356"/>
      <c r="C26" s="244"/>
      <c r="D26" s="239"/>
      <c r="E26" s="239"/>
      <c r="F26" s="159"/>
      <c r="G26" s="169"/>
      <c r="H26" s="169"/>
      <c r="I26" s="169"/>
      <c r="J26" s="169"/>
      <c r="K26" s="169"/>
      <c r="L26" s="169"/>
      <c r="M26" s="169"/>
      <c r="N26" s="173"/>
      <c r="O26" s="173"/>
      <c r="P26" s="173"/>
      <c r="Q26" s="173"/>
      <c r="R26" s="248"/>
      <c r="S26" s="248"/>
      <c r="T26" s="248"/>
      <c r="U26" s="248"/>
      <c r="V26" s="248"/>
      <c r="W26" s="248"/>
      <c r="X26" s="248"/>
      <c r="Y26" s="169"/>
      <c r="Z26" s="169"/>
      <c r="AA26" s="169"/>
      <c r="AB26" s="169"/>
      <c r="AC26" s="169"/>
      <c r="AD26" s="169"/>
      <c r="AE26" s="169"/>
      <c r="AF26" s="169"/>
      <c r="AG26" s="169"/>
      <c r="AH26" s="169"/>
      <c r="AI26" s="173"/>
      <c r="AJ26" s="173"/>
      <c r="AK26" s="173"/>
      <c r="AL26" s="173"/>
      <c r="AM26" s="173"/>
      <c r="AN26" s="173"/>
      <c r="AO26" s="173"/>
      <c r="AP26" s="173"/>
      <c r="AQ26" s="173"/>
      <c r="AR26" s="173"/>
      <c r="AS26" s="173"/>
      <c r="AT26" s="173"/>
      <c r="AU26" s="173"/>
      <c r="AV26" s="173"/>
      <c r="AW26" s="173"/>
      <c r="AX26" s="173"/>
      <c r="AY26" s="173"/>
      <c r="AZ26" s="173"/>
      <c r="BA26" s="173"/>
      <c r="BB26" s="173"/>
      <c r="BC26" s="21"/>
      <c r="BD26" s="25"/>
    </row>
    <row r="27" spans="1:60" ht="21.75" customHeight="1" x14ac:dyDescent="0.25">
      <c r="A27" s="306" t="s">
        <v>220</v>
      </c>
      <c r="B27" s="356"/>
      <c r="C27" s="244"/>
      <c r="D27" s="239"/>
      <c r="E27" s="239"/>
      <c r="F27" s="159"/>
      <c r="G27" s="159"/>
      <c r="H27" s="159"/>
      <c r="I27" s="159"/>
      <c r="J27" s="159"/>
      <c r="K27" s="159"/>
      <c r="L27" s="159"/>
      <c r="M27" s="159"/>
      <c r="N27" s="159"/>
      <c r="O27" s="159"/>
      <c r="P27" s="159"/>
      <c r="Q27" s="159"/>
      <c r="R27" s="24"/>
      <c r="S27" s="24"/>
      <c r="T27" s="24"/>
      <c r="U27" s="24"/>
      <c r="V27" s="24"/>
      <c r="W27" s="24"/>
      <c r="X27" s="24"/>
      <c r="Y27" s="159"/>
      <c r="Z27" s="159"/>
      <c r="AA27" s="159"/>
      <c r="AB27" s="169"/>
      <c r="AC27" s="169"/>
      <c r="AD27" s="169"/>
      <c r="AE27" s="169"/>
      <c r="AF27" s="169"/>
      <c r="AG27" s="169"/>
      <c r="AH27" s="169"/>
      <c r="AI27" s="173"/>
      <c r="AJ27" s="173"/>
      <c r="AK27" s="173"/>
      <c r="AL27" s="173"/>
      <c r="AM27" s="173"/>
      <c r="AN27" s="173"/>
      <c r="AO27" s="173"/>
      <c r="AP27" s="173"/>
      <c r="AQ27" s="173"/>
      <c r="AR27" s="173"/>
      <c r="AS27" s="173"/>
      <c r="AT27" s="173"/>
      <c r="AU27" s="173"/>
      <c r="AV27" s="173"/>
      <c r="AW27" s="173"/>
      <c r="AX27" s="173"/>
      <c r="AY27" s="173"/>
      <c r="AZ27" s="173"/>
      <c r="BA27" s="173"/>
      <c r="BB27" s="173"/>
      <c r="BC27" s="21"/>
      <c r="BD27" s="25"/>
    </row>
    <row r="28" spans="1:60" ht="21.75" customHeight="1" x14ac:dyDescent="0.25">
      <c r="A28" s="306" t="s">
        <v>221</v>
      </c>
      <c r="B28" s="356"/>
      <c r="C28" s="244"/>
      <c r="D28" s="239"/>
      <c r="E28" s="239"/>
      <c r="F28" s="159"/>
      <c r="G28" s="159"/>
      <c r="H28" s="159"/>
      <c r="I28" s="159"/>
      <c r="J28" s="159"/>
      <c r="K28" s="159"/>
      <c r="L28" s="159"/>
      <c r="M28" s="159"/>
      <c r="N28" s="159"/>
      <c r="O28" s="159"/>
      <c r="P28" s="159"/>
      <c r="Q28" s="159"/>
      <c r="R28" s="24"/>
      <c r="S28" s="24"/>
      <c r="T28" s="24"/>
      <c r="U28" s="24"/>
      <c r="V28" s="24"/>
      <c r="W28" s="24"/>
      <c r="X28" s="24"/>
      <c r="Y28" s="159"/>
      <c r="Z28" s="159"/>
      <c r="AA28" s="159"/>
      <c r="AB28" s="159"/>
      <c r="AC28" s="159"/>
      <c r="AD28" s="159"/>
      <c r="AE28" s="173"/>
      <c r="AF28" s="173"/>
      <c r="AG28" s="173"/>
      <c r="AH28" s="173"/>
      <c r="AI28" s="169"/>
      <c r="AJ28" s="169"/>
      <c r="AK28" s="169"/>
      <c r="AL28" s="169"/>
      <c r="AM28" s="169"/>
      <c r="AN28" s="169"/>
      <c r="AO28" s="169"/>
      <c r="AP28" s="169"/>
      <c r="AQ28" s="169"/>
      <c r="AR28" s="169"/>
      <c r="AS28" s="169"/>
      <c r="AT28" s="169"/>
      <c r="AU28" s="169"/>
      <c r="AV28" s="169"/>
      <c r="AW28" s="169"/>
      <c r="AX28" s="169"/>
      <c r="AY28" s="169"/>
      <c r="AZ28" s="169"/>
      <c r="BA28" s="169"/>
      <c r="BB28" s="169"/>
      <c r="BC28" s="21"/>
      <c r="BD28" s="25"/>
    </row>
    <row r="29" spans="1:60" ht="21.75" customHeight="1" x14ac:dyDescent="0.25">
      <c r="A29" s="304" t="s">
        <v>222</v>
      </c>
      <c r="B29" s="305"/>
      <c r="C29" s="239"/>
      <c r="D29" s="239"/>
      <c r="E29" s="239"/>
      <c r="F29" s="159"/>
      <c r="G29" s="169"/>
      <c r="H29" s="169"/>
      <c r="I29" s="169"/>
      <c r="J29" s="169"/>
      <c r="K29" s="169"/>
      <c r="L29" s="169"/>
      <c r="M29" s="169"/>
      <c r="N29" s="169"/>
      <c r="O29" s="169"/>
      <c r="P29" s="169"/>
      <c r="Q29" s="169"/>
      <c r="R29" s="169"/>
      <c r="S29" s="169"/>
      <c r="T29" s="249"/>
      <c r="U29" s="249"/>
      <c r="V29" s="249"/>
      <c r="W29" s="249"/>
      <c r="X29" s="249"/>
      <c r="Y29" s="169"/>
      <c r="Z29" s="169"/>
      <c r="AA29" s="169"/>
      <c r="AB29" s="169"/>
      <c r="AC29" s="249"/>
      <c r="AD29" s="249"/>
      <c r="AE29" s="249"/>
      <c r="AF29" s="249"/>
      <c r="AG29" s="249"/>
      <c r="AH29" s="249"/>
      <c r="AI29" s="249"/>
      <c r="AJ29" s="249"/>
      <c r="AK29" s="249"/>
      <c r="AL29" s="159"/>
      <c r="AM29" s="159"/>
      <c r="AN29" s="159"/>
      <c r="AO29" s="159"/>
      <c r="AP29" s="159"/>
      <c r="AQ29" s="159"/>
      <c r="AR29" s="159"/>
      <c r="AS29" s="159"/>
      <c r="AT29" s="159"/>
      <c r="AU29" s="159"/>
      <c r="AV29" s="159"/>
      <c r="AW29" s="159"/>
      <c r="AX29" s="159"/>
      <c r="AY29" s="159"/>
      <c r="AZ29" s="159"/>
      <c r="BA29" s="159"/>
      <c r="BB29" s="21"/>
      <c r="BC29" s="21"/>
      <c r="BD29" s="25"/>
    </row>
    <row r="30" spans="1:60" ht="21.75" customHeight="1" x14ac:dyDescent="0.25">
      <c r="A30" s="304" t="s">
        <v>78</v>
      </c>
      <c r="B30" s="305"/>
      <c r="C30" s="236"/>
      <c r="D30" s="236"/>
      <c r="E30" s="236"/>
      <c r="F30" s="159"/>
      <c r="G30" s="169"/>
      <c r="H30" s="169"/>
      <c r="I30" s="169"/>
      <c r="J30" s="169"/>
      <c r="K30" s="173"/>
      <c r="L30" s="173"/>
      <c r="M30" s="173"/>
      <c r="N30" s="173"/>
      <c r="O30" s="173"/>
      <c r="P30" s="173"/>
      <c r="Q30" s="173"/>
      <c r="R30" s="169"/>
      <c r="S30" s="169"/>
      <c r="T30" s="173"/>
      <c r="U30" s="173"/>
      <c r="V30" s="173"/>
      <c r="W30" s="173"/>
      <c r="X30" s="173"/>
      <c r="Y30" s="173"/>
      <c r="Z30" s="173"/>
      <c r="AA30" s="169"/>
      <c r="AB30" s="169"/>
      <c r="AC30" s="169"/>
      <c r="AD30" s="169"/>
      <c r="AE30" s="173"/>
      <c r="AF30" s="173"/>
      <c r="AG30" s="173"/>
      <c r="AH30" s="173"/>
      <c r="AI30" s="173"/>
      <c r="AJ30" s="173"/>
      <c r="AK30" s="173"/>
      <c r="AL30" s="173"/>
      <c r="AM30" s="173"/>
      <c r="AN30" s="173"/>
      <c r="AO30" s="173"/>
      <c r="AP30" s="173"/>
      <c r="AQ30" s="173"/>
      <c r="AR30" s="173"/>
      <c r="AS30" s="173"/>
      <c r="AT30" s="173"/>
      <c r="AU30" s="173"/>
      <c r="AV30" s="173"/>
      <c r="AW30" s="173"/>
      <c r="AX30" s="173"/>
      <c r="AY30" s="173"/>
      <c r="AZ30" s="172"/>
      <c r="BA30" s="172"/>
      <c r="BB30" s="172"/>
      <c r="BC30" s="21"/>
      <c r="BD30" s="25"/>
    </row>
    <row r="31" spans="1:60" ht="22.5" customHeight="1" thickBot="1" x14ac:dyDescent="0.3">
      <c r="A31" s="303" t="s">
        <v>96</v>
      </c>
      <c r="B31" s="275"/>
      <c r="C31" s="250"/>
      <c r="D31" s="251"/>
      <c r="E31" s="251"/>
      <c r="F31" s="17"/>
      <c r="G31" s="17"/>
      <c r="H31" s="17"/>
      <c r="I31" s="17"/>
      <c r="J31" s="220"/>
      <c r="K31" s="17"/>
      <c r="L31" s="17"/>
      <c r="M31" s="220"/>
      <c r="N31" s="17"/>
      <c r="O31" s="17"/>
      <c r="P31" s="220"/>
      <c r="Q31" s="17"/>
      <c r="R31" s="17"/>
      <c r="S31" s="220"/>
      <c r="T31" s="17"/>
      <c r="U31" s="17"/>
      <c r="V31" s="220"/>
      <c r="W31" s="17"/>
      <c r="X31" s="220"/>
      <c r="Y31" s="17"/>
      <c r="Z31" s="17"/>
      <c r="AA31" s="220"/>
      <c r="AB31" s="17"/>
      <c r="AC31" s="17"/>
      <c r="AD31" s="220"/>
      <c r="AE31" s="17"/>
      <c r="AF31" s="17"/>
      <c r="AG31" s="220"/>
      <c r="AH31" s="17"/>
      <c r="AI31" s="17"/>
      <c r="AJ31" s="220"/>
      <c r="AK31" s="17"/>
      <c r="AL31" s="17"/>
      <c r="AM31" s="220"/>
      <c r="AN31" s="17"/>
      <c r="AO31" s="17"/>
      <c r="AP31" s="17"/>
      <c r="AQ31" s="17"/>
      <c r="AR31" s="17"/>
      <c r="AS31" s="17"/>
      <c r="AT31" s="17"/>
      <c r="AU31" s="220"/>
      <c r="AV31" s="17"/>
      <c r="AW31" s="17"/>
      <c r="AX31" s="17"/>
      <c r="AY31" s="17"/>
      <c r="AZ31" s="17"/>
      <c r="BA31" s="17"/>
      <c r="BB31" s="17"/>
      <c r="BC31" s="225"/>
      <c r="BD31" s="225"/>
    </row>
    <row r="32" spans="1:60" ht="21.75" customHeight="1" x14ac:dyDescent="0.25">
      <c r="A32" s="5" t="s">
        <v>97</v>
      </c>
      <c r="C32" s="6" t="s">
        <v>140</v>
      </c>
      <c r="D32" s="6"/>
      <c r="E32" s="177"/>
      <c r="BE32" s="217"/>
      <c r="BF32" s="217"/>
      <c r="BH32" s="217"/>
    </row>
    <row r="33" spans="1:56" ht="24" customHeight="1" x14ac:dyDescent="0.25">
      <c r="A33" s="5" t="s">
        <v>98</v>
      </c>
      <c r="C33" s="175"/>
      <c r="D33" s="80" t="s">
        <v>129</v>
      </c>
      <c r="E33" s="33"/>
      <c r="F33" s="33"/>
      <c r="G33" s="33"/>
      <c r="J33" s="174"/>
      <c r="K33" s="80" t="s">
        <v>130</v>
      </c>
      <c r="L33" s="33"/>
      <c r="S33" s="176"/>
      <c r="T33" s="80" t="s">
        <v>173</v>
      </c>
      <c r="AG33" s="33"/>
      <c r="AH33" s="33"/>
      <c r="AI33" s="33"/>
      <c r="AJ33" s="33"/>
      <c r="BC33" s="217"/>
      <c r="BD33" s="217"/>
    </row>
    <row r="34" spans="1:56" ht="24" customHeight="1" x14ac:dyDescent="0.25">
      <c r="AL34" s="33"/>
    </row>
    <row r="38" spans="1:56" ht="24" customHeight="1" x14ac:dyDescent="0.25">
      <c r="Y38" s="131"/>
    </row>
  </sheetData>
  <mergeCells count="47">
    <mergeCell ref="C3:G3"/>
    <mergeCell ref="H3:K3"/>
    <mergeCell ref="L3:P3"/>
    <mergeCell ref="Q3:T3"/>
    <mergeCell ref="AI6:AK6"/>
    <mergeCell ref="AI5:AK5"/>
    <mergeCell ref="Z5:AH5"/>
    <mergeCell ref="U3:X3"/>
    <mergeCell ref="Y3:AC3"/>
    <mergeCell ref="A10:B10"/>
    <mergeCell ref="A20:B20"/>
    <mergeCell ref="AI7:AP7"/>
    <mergeCell ref="AH8:AV8"/>
    <mergeCell ref="BC5:BD5"/>
    <mergeCell ref="C6:P6"/>
    <mergeCell ref="Q6:S6"/>
    <mergeCell ref="AL6:AP6"/>
    <mergeCell ref="AQ6:BB6"/>
    <mergeCell ref="BC6:BD6"/>
    <mergeCell ref="C5:P5"/>
    <mergeCell ref="Q5:S5"/>
    <mergeCell ref="T6:Y6"/>
    <mergeCell ref="A31:B31"/>
    <mergeCell ref="A21:B21"/>
    <mergeCell ref="A22:B22"/>
    <mergeCell ref="A23:B23"/>
    <mergeCell ref="A24:B24"/>
    <mergeCell ref="A25:B25"/>
    <mergeCell ref="A27:B27"/>
    <mergeCell ref="A28:B28"/>
    <mergeCell ref="A29:B29"/>
    <mergeCell ref="A30:B30"/>
    <mergeCell ref="A26:B26"/>
    <mergeCell ref="S7:Y7"/>
    <mergeCell ref="T5:Y5"/>
    <mergeCell ref="AJ1:AY1"/>
    <mergeCell ref="AQ5:BB5"/>
    <mergeCell ref="AL5:AP5"/>
    <mergeCell ref="AD3:AG3"/>
    <mergeCell ref="Z6:AH6"/>
    <mergeCell ref="AZ1:BD1"/>
    <mergeCell ref="AH3:AK3"/>
    <mergeCell ref="AL3:AP3"/>
    <mergeCell ref="AQ3:AT3"/>
    <mergeCell ref="AU3:AY3"/>
    <mergeCell ref="AZ3:BD3"/>
    <mergeCell ref="AQ7:BB7"/>
  </mergeCells>
  <phoneticPr fontId="0" type="noConversion"/>
  <pageMargins left="0.7" right="0.7" top="0.78740157499999996" bottom="0.78740157499999996" header="0.3" footer="0.3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H38"/>
  <sheetViews>
    <sheetView zoomScale="50" zoomScaleNormal="50" workbookViewId="0">
      <selection activeCell="BF10" sqref="BF10"/>
    </sheetView>
  </sheetViews>
  <sheetFormatPr baseColWidth="10" defaultColWidth="11.453125" defaultRowHeight="24" customHeight="1" x14ac:dyDescent="0.25"/>
  <cols>
    <col min="1" max="1" width="30.7265625" style="5" customWidth="1"/>
    <col min="2" max="2" width="10.1796875" style="131" customWidth="1"/>
    <col min="3" max="5" width="4.7265625" style="131" customWidth="1"/>
    <col min="6" max="56" width="4.81640625" style="6" customWidth="1"/>
    <col min="57" max="16384" width="11.453125" style="6"/>
  </cols>
  <sheetData>
    <row r="1" spans="1:56" s="1" customFormat="1" ht="27" customHeight="1" x14ac:dyDescent="0.25">
      <c r="A1" s="1" t="s">
        <v>179</v>
      </c>
      <c r="B1" s="130"/>
      <c r="C1" s="130"/>
      <c r="D1" s="130"/>
      <c r="E1" s="130"/>
      <c r="Y1" s="215"/>
      <c r="AI1" s="3" t="s">
        <v>207</v>
      </c>
      <c r="AJ1" s="298"/>
      <c r="AK1" s="298"/>
      <c r="AL1" s="298"/>
      <c r="AM1" s="298"/>
      <c r="AN1" s="298"/>
      <c r="AO1" s="298"/>
      <c r="AP1" s="298"/>
      <c r="AQ1" s="298"/>
      <c r="AR1" s="298"/>
      <c r="AS1" s="298"/>
      <c r="AT1" s="298"/>
      <c r="AU1" s="298"/>
      <c r="AV1" s="298"/>
      <c r="AW1" s="298"/>
      <c r="AX1" s="298"/>
      <c r="AY1" s="298"/>
      <c r="AZ1" s="302" t="s">
        <v>223</v>
      </c>
      <c r="BA1" s="302"/>
      <c r="BB1" s="302"/>
      <c r="BC1" s="302"/>
      <c r="BD1" s="302"/>
    </row>
    <row r="2" spans="1:56" s="5" customFormat="1" ht="59.25" customHeight="1" thickBot="1" x14ac:dyDescent="0.3">
      <c r="B2" s="131"/>
      <c r="C2" s="131"/>
      <c r="D2" s="131"/>
      <c r="E2" s="131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</row>
    <row r="3" spans="1:56" ht="20.25" customHeight="1" x14ac:dyDescent="0.25">
      <c r="A3" s="139" t="s">
        <v>1</v>
      </c>
      <c r="B3" s="145"/>
      <c r="C3" s="293" t="s">
        <v>206</v>
      </c>
      <c r="D3" s="263"/>
      <c r="E3" s="263"/>
      <c r="F3" s="263"/>
      <c r="G3" s="264"/>
      <c r="H3" s="262" t="s">
        <v>2</v>
      </c>
      <c r="I3" s="263"/>
      <c r="J3" s="263"/>
      <c r="K3" s="264"/>
      <c r="L3" s="262" t="s">
        <v>3</v>
      </c>
      <c r="M3" s="263"/>
      <c r="N3" s="263"/>
      <c r="O3" s="263"/>
      <c r="P3" s="301"/>
      <c r="Q3" s="262" t="s">
        <v>4</v>
      </c>
      <c r="R3" s="300"/>
      <c r="S3" s="300"/>
      <c r="T3" s="300"/>
      <c r="U3" s="262" t="s">
        <v>5</v>
      </c>
      <c r="V3" s="300"/>
      <c r="W3" s="300"/>
      <c r="X3" s="301"/>
      <c r="Y3" s="262" t="s">
        <v>6</v>
      </c>
      <c r="Z3" s="300"/>
      <c r="AA3" s="300"/>
      <c r="AB3" s="300"/>
      <c r="AC3" s="301"/>
      <c r="AD3" s="262" t="s">
        <v>7</v>
      </c>
      <c r="AE3" s="263"/>
      <c r="AF3" s="263"/>
      <c r="AG3" s="264"/>
      <c r="AH3" s="262" t="s">
        <v>8</v>
      </c>
      <c r="AI3" s="300"/>
      <c r="AJ3" s="300"/>
      <c r="AK3" s="300"/>
      <c r="AL3" s="262" t="s">
        <v>9</v>
      </c>
      <c r="AM3" s="300"/>
      <c r="AN3" s="300"/>
      <c r="AO3" s="300"/>
      <c r="AP3" s="301"/>
      <c r="AQ3" s="262" t="s">
        <v>10</v>
      </c>
      <c r="AR3" s="300"/>
      <c r="AS3" s="300"/>
      <c r="AT3" s="300"/>
      <c r="AU3" s="263" t="s">
        <v>11</v>
      </c>
      <c r="AV3" s="300"/>
      <c r="AW3" s="300"/>
      <c r="AX3" s="300"/>
      <c r="AY3" s="301"/>
      <c r="AZ3" s="262" t="s">
        <v>12</v>
      </c>
      <c r="BA3" s="263"/>
      <c r="BB3" s="263"/>
      <c r="BC3" s="263"/>
      <c r="BD3" s="265"/>
    </row>
    <row r="4" spans="1:56" s="35" customFormat="1" ht="20.25" customHeight="1" thickBot="1" x14ac:dyDescent="0.3">
      <c r="A4" s="140" t="s">
        <v>13</v>
      </c>
      <c r="B4" s="133"/>
      <c r="C4" s="209"/>
      <c r="D4" s="17"/>
      <c r="E4" s="17"/>
      <c r="F4" s="73"/>
      <c r="G4" s="73">
        <v>43</v>
      </c>
      <c r="H4" s="73">
        <v>44</v>
      </c>
      <c r="I4" s="73">
        <v>45</v>
      </c>
      <c r="J4" s="73">
        <v>46</v>
      </c>
      <c r="K4" s="73">
        <v>47</v>
      </c>
      <c r="L4" s="73">
        <v>48</v>
      </c>
      <c r="M4" s="73">
        <v>49</v>
      </c>
      <c r="N4" s="73">
        <v>50</v>
      </c>
      <c r="O4" s="73">
        <v>51</v>
      </c>
      <c r="P4" s="73">
        <v>52</v>
      </c>
      <c r="Q4" s="73">
        <v>1</v>
      </c>
      <c r="R4" s="73">
        <v>2</v>
      </c>
      <c r="S4" s="73">
        <v>3</v>
      </c>
      <c r="T4" s="73">
        <v>4</v>
      </c>
      <c r="U4" s="73">
        <v>5</v>
      </c>
      <c r="V4" s="73">
        <v>6</v>
      </c>
      <c r="W4" s="73">
        <v>7</v>
      </c>
      <c r="X4" s="73">
        <v>8</v>
      </c>
      <c r="Y4" s="73">
        <v>9</v>
      </c>
      <c r="Z4" s="73">
        <v>10</v>
      </c>
      <c r="AA4" s="73">
        <v>11</v>
      </c>
      <c r="AB4" s="73">
        <v>12</v>
      </c>
      <c r="AC4" s="73">
        <v>13</v>
      </c>
      <c r="AD4" s="73">
        <v>14</v>
      </c>
      <c r="AE4" s="73">
        <v>15</v>
      </c>
      <c r="AF4" s="73">
        <v>16</v>
      </c>
      <c r="AG4" s="73">
        <v>17</v>
      </c>
      <c r="AH4" s="16">
        <v>18</v>
      </c>
      <c r="AI4" s="15">
        <v>19</v>
      </c>
      <c r="AJ4" s="17">
        <v>20</v>
      </c>
      <c r="AK4" s="17">
        <v>21</v>
      </c>
      <c r="AL4" s="17">
        <v>22</v>
      </c>
      <c r="AM4" s="17">
        <v>23</v>
      </c>
      <c r="AN4" s="17">
        <v>24</v>
      </c>
      <c r="AO4" s="17">
        <v>25</v>
      </c>
      <c r="AP4" s="17">
        <v>26</v>
      </c>
      <c r="AQ4" s="17">
        <v>27</v>
      </c>
      <c r="AR4" s="17">
        <v>28</v>
      </c>
      <c r="AS4" s="17">
        <v>29</v>
      </c>
      <c r="AT4" s="17">
        <v>30</v>
      </c>
      <c r="AU4" s="17">
        <v>31</v>
      </c>
      <c r="AV4" s="17">
        <v>32</v>
      </c>
      <c r="AW4" s="17">
        <v>33</v>
      </c>
      <c r="AX4" s="17">
        <v>34</v>
      </c>
      <c r="AY4" s="17">
        <v>35</v>
      </c>
      <c r="AZ4" s="17">
        <v>36</v>
      </c>
      <c r="BA4" s="17">
        <v>37</v>
      </c>
      <c r="BB4" s="17">
        <v>38</v>
      </c>
      <c r="BC4" s="17">
        <v>39</v>
      </c>
      <c r="BD4" s="225"/>
    </row>
    <row r="5" spans="1:56" ht="63.75" customHeight="1" thickBot="1" x14ac:dyDescent="0.3">
      <c r="A5" s="154" t="s">
        <v>95</v>
      </c>
      <c r="B5" s="155"/>
      <c r="C5" s="294" t="s">
        <v>126</v>
      </c>
      <c r="D5" s="272"/>
      <c r="E5" s="272"/>
      <c r="F5" s="272"/>
      <c r="G5" s="272"/>
      <c r="H5" s="272"/>
      <c r="I5" s="272"/>
      <c r="J5" s="272"/>
      <c r="K5" s="272"/>
      <c r="L5" s="272"/>
      <c r="M5" s="272"/>
      <c r="N5" s="272"/>
      <c r="O5" s="272"/>
      <c r="P5" s="313"/>
      <c r="Q5" s="269" t="s">
        <v>172</v>
      </c>
      <c r="R5" s="272"/>
      <c r="S5" s="273"/>
      <c r="T5" s="269" t="s">
        <v>214</v>
      </c>
      <c r="U5" s="297"/>
      <c r="V5" s="297"/>
      <c r="W5" s="297"/>
      <c r="X5" s="297"/>
      <c r="Y5" s="253"/>
      <c r="Z5" s="269" t="s">
        <v>125</v>
      </c>
      <c r="AA5" s="297"/>
      <c r="AB5" s="297"/>
      <c r="AC5" s="297"/>
      <c r="AD5" s="297"/>
      <c r="AE5" s="297"/>
      <c r="AF5" s="297"/>
      <c r="AG5" s="297"/>
      <c r="AH5" s="297"/>
      <c r="AI5" s="269" t="s">
        <v>203</v>
      </c>
      <c r="AJ5" s="272"/>
      <c r="AK5" s="273"/>
      <c r="AL5" s="269" t="s">
        <v>178</v>
      </c>
      <c r="AM5" s="297"/>
      <c r="AN5" s="297"/>
      <c r="AO5" s="297"/>
      <c r="AP5" s="269" t="s">
        <v>34</v>
      </c>
      <c r="AQ5" s="297"/>
      <c r="AR5" s="297"/>
      <c r="AS5" s="297"/>
      <c r="AT5" s="297"/>
      <c r="AU5" s="297"/>
      <c r="AV5" s="297"/>
      <c r="AW5" s="297"/>
      <c r="AX5" s="297"/>
      <c r="AY5" s="297"/>
      <c r="AZ5" s="297"/>
      <c r="BA5" s="297"/>
      <c r="BB5" s="313"/>
      <c r="BC5" s="311" t="s">
        <v>171</v>
      </c>
      <c r="BD5" s="312"/>
    </row>
    <row r="6" spans="1:56" ht="20.25" customHeight="1" x14ac:dyDescent="0.25">
      <c r="A6" s="152" t="s">
        <v>14</v>
      </c>
      <c r="B6" s="153"/>
      <c r="C6" s="283" t="s">
        <v>15</v>
      </c>
      <c r="D6" s="267"/>
      <c r="E6" s="267"/>
      <c r="F6" s="267"/>
      <c r="G6" s="267"/>
      <c r="H6" s="267"/>
      <c r="I6" s="267"/>
      <c r="J6" s="267"/>
      <c r="K6" s="267"/>
      <c r="L6" s="267"/>
      <c r="M6" s="267"/>
      <c r="N6" s="267"/>
      <c r="O6" s="267"/>
      <c r="P6" s="301"/>
      <c r="Q6" s="266" t="s">
        <v>124</v>
      </c>
      <c r="R6" s="267"/>
      <c r="S6" s="268"/>
      <c r="T6" s="266" t="s">
        <v>123</v>
      </c>
      <c r="U6" s="300"/>
      <c r="V6" s="300"/>
      <c r="W6" s="300"/>
      <c r="X6" s="301"/>
      <c r="Y6" s="252"/>
      <c r="Z6" s="299" t="s">
        <v>18</v>
      </c>
      <c r="AA6" s="300"/>
      <c r="AB6" s="300"/>
      <c r="AC6" s="300"/>
      <c r="AD6" s="300"/>
      <c r="AE6" s="300"/>
      <c r="AF6" s="300"/>
      <c r="AG6" s="300"/>
      <c r="AH6" s="301"/>
      <c r="AI6" s="266" t="s">
        <v>16</v>
      </c>
      <c r="AJ6" s="300"/>
      <c r="AK6" s="301"/>
      <c r="AL6" s="266" t="s">
        <v>17</v>
      </c>
      <c r="AM6" s="300"/>
      <c r="AN6" s="300"/>
      <c r="AO6" s="300"/>
      <c r="AP6" s="266" t="s">
        <v>19</v>
      </c>
      <c r="AQ6" s="300"/>
      <c r="AR6" s="300"/>
      <c r="AS6" s="300"/>
      <c r="AT6" s="300"/>
      <c r="AU6" s="300"/>
      <c r="AV6" s="300"/>
      <c r="AW6" s="300"/>
      <c r="AX6" s="300"/>
      <c r="AY6" s="300"/>
      <c r="AZ6" s="300"/>
      <c r="BA6" s="300"/>
      <c r="BB6" s="301"/>
      <c r="BC6" s="266" t="s">
        <v>127</v>
      </c>
      <c r="BD6" s="271"/>
    </row>
    <row r="7" spans="1:56" ht="20.25" customHeight="1" x14ac:dyDescent="0.25">
      <c r="A7" s="141" t="s">
        <v>94</v>
      </c>
      <c r="B7" s="137"/>
      <c r="C7" s="147"/>
      <c r="D7" s="161"/>
      <c r="E7" s="161"/>
      <c r="F7" s="179"/>
      <c r="G7" s="179"/>
      <c r="H7" s="179"/>
      <c r="I7" s="179"/>
      <c r="J7" s="179"/>
      <c r="K7" s="179"/>
      <c r="L7" s="179"/>
      <c r="M7" s="179"/>
      <c r="N7" s="179"/>
      <c r="O7" s="179"/>
      <c r="P7" s="179"/>
      <c r="Q7" s="179"/>
      <c r="R7" s="179"/>
      <c r="S7" s="290" t="s">
        <v>31</v>
      </c>
      <c r="T7" s="295"/>
      <c r="U7" s="295"/>
      <c r="V7" s="295"/>
      <c r="W7" s="295"/>
      <c r="X7" s="295"/>
      <c r="Y7" s="254"/>
      <c r="Z7" s="179"/>
      <c r="AA7" s="179"/>
      <c r="AB7" s="179"/>
      <c r="AC7" s="179"/>
      <c r="AD7" s="179"/>
      <c r="AE7" s="179"/>
      <c r="AF7" s="74"/>
      <c r="AG7" s="74"/>
      <c r="AH7" s="74"/>
      <c r="AI7" s="287" t="s">
        <v>32</v>
      </c>
      <c r="AJ7" s="295"/>
      <c r="AK7" s="295"/>
      <c r="AL7" s="295"/>
      <c r="AM7" s="295"/>
      <c r="AN7" s="295"/>
      <c r="AO7" s="295"/>
      <c r="AP7" s="285" t="s">
        <v>33</v>
      </c>
      <c r="AQ7" s="295"/>
      <c r="AR7" s="295"/>
      <c r="AS7" s="295"/>
      <c r="AT7" s="295"/>
      <c r="AU7" s="295"/>
      <c r="AV7" s="295"/>
      <c r="AW7" s="295"/>
      <c r="AX7" s="295"/>
      <c r="AY7" s="295"/>
      <c r="AZ7" s="295"/>
      <c r="BA7" s="295"/>
      <c r="BB7" s="296"/>
      <c r="BC7" s="74"/>
      <c r="BD7" s="224"/>
    </row>
    <row r="8" spans="1:56" ht="20.25" customHeight="1" x14ac:dyDescent="0.25">
      <c r="A8" s="141" t="s">
        <v>134</v>
      </c>
      <c r="B8" s="135"/>
      <c r="C8" s="151"/>
      <c r="D8" s="162"/>
      <c r="E8" s="162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8"/>
      <c r="U8" s="18"/>
      <c r="V8" s="18"/>
      <c r="W8" s="18"/>
      <c r="X8" s="18"/>
      <c r="Y8" s="18"/>
      <c r="Z8" s="19"/>
      <c r="AA8" s="19"/>
      <c r="AB8" s="19"/>
      <c r="AC8" s="19"/>
      <c r="AD8" s="19"/>
      <c r="AE8" s="19"/>
      <c r="AF8" s="18"/>
      <c r="AG8" s="18"/>
      <c r="AH8" s="308"/>
      <c r="AI8" s="309"/>
      <c r="AJ8" s="309"/>
      <c r="AK8" s="309"/>
      <c r="AL8" s="309"/>
      <c r="AM8" s="309"/>
      <c r="AN8" s="309"/>
      <c r="AO8" s="309"/>
      <c r="AP8" s="309"/>
      <c r="AQ8" s="309"/>
      <c r="AR8" s="259"/>
      <c r="AS8" s="18"/>
      <c r="AT8" s="18"/>
      <c r="AU8" s="18"/>
      <c r="AV8" s="18"/>
      <c r="AW8" s="18"/>
      <c r="AX8" s="18"/>
      <c r="AY8" s="18"/>
      <c r="AZ8" s="18"/>
      <c r="BA8" s="18"/>
      <c r="BB8" s="18"/>
      <c r="BC8" s="18"/>
      <c r="BD8" s="34"/>
    </row>
    <row r="9" spans="1:56" ht="15.5" x14ac:dyDescent="0.25">
      <c r="A9" s="141" t="s">
        <v>128</v>
      </c>
      <c r="B9" s="135"/>
      <c r="C9" s="151"/>
      <c r="D9" s="162"/>
      <c r="E9" s="162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>
        <v>2</v>
      </c>
      <c r="V9" s="18"/>
      <c r="W9" s="218">
        <v>1</v>
      </c>
      <c r="X9" s="221">
        <v>1</v>
      </c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>
        <v>3</v>
      </c>
      <c r="AJ9" s="18"/>
      <c r="AK9" s="18">
        <v>3</v>
      </c>
      <c r="AL9" s="18">
        <v>3</v>
      </c>
      <c r="AM9" s="18">
        <v>2</v>
      </c>
      <c r="AN9" s="18"/>
      <c r="AO9" s="18"/>
      <c r="AP9" s="18">
        <v>1</v>
      </c>
      <c r="AQ9" s="18">
        <v>1</v>
      </c>
      <c r="AR9" s="260"/>
      <c r="AS9" s="230">
        <v>1</v>
      </c>
      <c r="AT9" s="231"/>
      <c r="AU9" s="218">
        <v>1</v>
      </c>
      <c r="AV9" s="18"/>
      <c r="AW9" s="18"/>
      <c r="AX9" s="231"/>
      <c r="AY9" s="18">
        <v>1</v>
      </c>
      <c r="AZ9" s="218">
        <v>1</v>
      </c>
      <c r="BA9" s="218">
        <v>1</v>
      </c>
      <c r="BB9" s="18"/>
      <c r="BC9" s="18"/>
      <c r="BD9" s="34"/>
    </row>
    <row r="10" spans="1:56" ht="149.25" customHeight="1" x14ac:dyDescent="0.25">
      <c r="A10" s="276" t="s">
        <v>120</v>
      </c>
      <c r="B10" s="277"/>
      <c r="C10" s="170"/>
      <c r="D10" s="171"/>
      <c r="E10" s="171"/>
      <c r="F10" s="36"/>
      <c r="G10" s="36"/>
      <c r="H10" s="36"/>
      <c r="I10" s="36"/>
      <c r="J10" s="36"/>
      <c r="K10" s="36"/>
      <c r="L10" s="36"/>
      <c r="M10" s="36"/>
      <c r="N10" s="36"/>
      <c r="O10" s="222"/>
      <c r="P10" s="222"/>
      <c r="Q10" s="36"/>
      <c r="R10" s="36"/>
      <c r="S10" s="36"/>
      <c r="T10" s="36"/>
      <c r="U10" s="36" t="s">
        <v>209</v>
      </c>
      <c r="V10" s="36"/>
      <c r="W10" s="82" t="s">
        <v>224</v>
      </c>
      <c r="X10" s="82" t="s">
        <v>234</v>
      </c>
      <c r="Y10" s="36"/>
      <c r="Z10" s="227"/>
      <c r="AA10" s="227"/>
      <c r="AB10" s="227"/>
      <c r="AC10" s="227"/>
      <c r="AD10" s="232"/>
      <c r="AE10" s="232"/>
      <c r="AF10" s="232"/>
      <c r="AG10" s="18"/>
      <c r="AH10" s="36"/>
      <c r="AI10" s="36" t="s">
        <v>225</v>
      </c>
      <c r="AJ10" s="36"/>
      <c r="AK10" s="36" t="s">
        <v>210</v>
      </c>
      <c r="AL10" s="36" t="s">
        <v>200</v>
      </c>
      <c r="AM10" s="36" t="s">
        <v>226</v>
      </c>
      <c r="AN10" s="36"/>
      <c r="AO10" s="36"/>
      <c r="AP10" s="36" t="s">
        <v>235</v>
      </c>
      <c r="AQ10" s="36" t="s">
        <v>237</v>
      </c>
      <c r="AR10" s="257"/>
      <c r="AS10" s="223" t="s">
        <v>236</v>
      </c>
      <c r="AT10" s="258"/>
      <c r="AU10" s="216" t="s">
        <v>230</v>
      </c>
      <c r="AV10" s="36"/>
      <c r="AW10" s="36"/>
      <c r="AX10" s="258"/>
      <c r="AY10" s="223" t="s">
        <v>211</v>
      </c>
      <c r="AZ10" s="82" t="s">
        <v>232</v>
      </c>
      <c r="BA10" s="82" t="s">
        <v>212</v>
      </c>
      <c r="BB10" s="36"/>
      <c r="BC10" s="36"/>
      <c r="BD10" s="165"/>
    </row>
    <row r="11" spans="1:56" ht="21.75" customHeight="1" x14ac:dyDescent="0.25">
      <c r="A11" s="127" t="s">
        <v>20</v>
      </c>
      <c r="B11" s="136"/>
      <c r="C11" s="150"/>
      <c r="D11" s="163"/>
      <c r="E11" s="163"/>
      <c r="F11" s="163"/>
      <c r="G11" s="21" t="s">
        <v>215</v>
      </c>
      <c r="H11" s="21"/>
      <c r="I11" s="21"/>
      <c r="J11" s="21"/>
      <c r="K11" s="21"/>
      <c r="L11" s="21"/>
      <c r="M11" s="21"/>
      <c r="N11" s="21"/>
      <c r="O11" s="21"/>
      <c r="P11" s="21" t="s">
        <v>215</v>
      </c>
      <c r="Q11" s="21"/>
      <c r="R11" s="21"/>
      <c r="S11" s="21"/>
      <c r="T11" s="21"/>
      <c r="U11" s="21"/>
      <c r="V11" s="21"/>
      <c r="W11" s="21" t="s">
        <v>215</v>
      </c>
      <c r="X11" s="21"/>
      <c r="Y11" s="21"/>
      <c r="Z11" s="21"/>
      <c r="AA11" s="21" t="s">
        <v>215</v>
      </c>
      <c r="AB11" s="22"/>
      <c r="AC11" s="21"/>
      <c r="AD11" s="21"/>
      <c r="AE11" s="22"/>
      <c r="AF11" s="22"/>
      <c r="AG11" s="21" t="s">
        <v>215</v>
      </c>
      <c r="AH11" s="23"/>
      <c r="AI11" s="23"/>
      <c r="AJ11" s="21"/>
      <c r="AK11" s="23"/>
      <c r="AL11" s="21"/>
      <c r="AM11" s="21"/>
      <c r="AN11" s="21"/>
      <c r="AO11" s="21"/>
      <c r="AP11" s="22"/>
      <c r="AQ11" s="21"/>
      <c r="AR11" s="21"/>
      <c r="AS11" s="21"/>
      <c r="AT11" s="21"/>
      <c r="AU11" s="21"/>
      <c r="AV11" s="21"/>
      <c r="AW11" s="21"/>
      <c r="AX11" s="22"/>
      <c r="AY11" s="21"/>
      <c r="AZ11" s="21"/>
      <c r="BA11" s="21"/>
      <c r="BB11" s="21"/>
      <c r="BC11" s="21"/>
      <c r="BD11" s="166"/>
    </row>
    <row r="12" spans="1:56" ht="21.75" customHeight="1" x14ac:dyDescent="0.25">
      <c r="A12" s="127" t="s">
        <v>21</v>
      </c>
      <c r="B12" s="136"/>
      <c r="C12" s="150"/>
      <c r="D12" s="163"/>
      <c r="E12" s="163"/>
      <c r="F12" s="72"/>
      <c r="G12" s="72"/>
      <c r="H12" s="72"/>
      <c r="I12" s="72"/>
      <c r="J12" s="72"/>
      <c r="K12" s="72"/>
      <c r="L12" s="72"/>
      <c r="M12" s="72"/>
      <c r="N12" s="72"/>
      <c r="O12" s="233"/>
      <c r="P12" s="233"/>
      <c r="Q12" s="233"/>
      <c r="R12" s="72"/>
      <c r="S12" s="234"/>
      <c r="T12" s="72"/>
      <c r="U12" s="72"/>
      <c r="V12" s="72"/>
      <c r="W12" s="72"/>
      <c r="X12" s="72"/>
      <c r="Y12" s="72"/>
      <c r="Z12" s="72"/>
      <c r="AA12" s="235"/>
      <c r="AB12" s="235"/>
      <c r="AC12" s="235"/>
      <c r="AD12" s="23"/>
      <c r="AE12" s="23"/>
      <c r="AF12" s="23"/>
      <c r="AG12" s="72"/>
      <c r="AH12" s="72"/>
      <c r="AI12" s="72"/>
      <c r="AJ12" s="233"/>
      <c r="AK12" s="72"/>
      <c r="AL12" s="72"/>
      <c r="AM12" s="72"/>
      <c r="AN12" s="72"/>
      <c r="AO12" s="72"/>
      <c r="AP12" s="72"/>
      <c r="AQ12" s="72"/>
      <c r="AR12" s="72"/>
      <c r="AS12" s="72"/>
      <c r="AT12" s="72"/>
      <c r="AU12" s="72"/>
      <c r="AV12" s="72"/>
      <c r="AW12" s="72"/>
      <c r="AX12" s="72"/>
      <c r="AY12" s="72"/>
      <c r="AZ12" s="72"/>
      <c r="BA12" s="72"/>
      <c r="BB12" s="72"/>
      <c r="BC12" s="72"/>
      <c r="BD12" s="167"/>
    </row>
    <row r="13" spans="1:56" ht="21.75" customHeight="1" x14ac:dyDescent="0.25">
      <c r="A13" s="127" t="s">
        <v>22</v>
      </c>
      <c r="B13" s="210">
        <f>SUM(C13:BC13)</f>
        <v>259</v>
      </c>
      <c r="C13" s="27"/>
      <c r="D13" s="21"/>
      <c r="E13" s="21"/>
      <c r="F13" s="21"/>
      <c r="G13" s="21">
        <v>3</v>
      </c>
      <c r="H13" s="21">
        <v>6</v>
      </c>
      <c r="I13" s="21">
        <v>6</v>
      </c>
      <c r="J13" s="21">
        <v>6</v>
      </c>
      <c r="K13" s="21">
        <v>6</v>
      </c>
      <c r="L13" s="21">
        <v>6</v>
      </c>
      <c r="M13" s="21">
        <v>6</v>
      </c>
      <c r="N13" s="21">
        <v>6</v>
      </c>
      <c r="O13" s="21">
        <v>6</v>
      </c>
      <c r="P13" s="21">
        <v>4</v>
      </c>
      <c r="Q13" s="21">
        <v>5</v>
      </c>
      <c r="R13" s="21">
        <v>6</v>
      </c>
      <c r="S13" s="21">
        <v>6</v>
      </c>
      <c r="T13" s="21">
        <v>5</v>
      </c>
      <c r="U13" s="21">
        <v>5</v>
      </c>
      <c r="V13" s="21">
        <v>5</v>
      </c>
      <c r="W13" s="21">
        <v>5</v>
      </c>
      <c r="X13" s="21">
        <v>4</v>
      </c>
      <c r="Y13" s="21">
        <v>6</v>
      </c>
      <c r="Z13" s="21">
        <v>6</v>
      </c>
      <c r="AA13" s="21">
        <v>6</v>
      </c>
      <c r="AB13" s="21">
        <v>6</v>
      </c>
      <c r="AC13" s="21">
        <v>6</v>
      </c>
      <c r="AD13" s="21">
        <v>5</v>
      </c>
      <c r="AE13" s="21">
        <v>6</v>
      </c>
      <c r="AF13" s="21">
        <v>6</v>
      </c>
      <c r="AG13" s="21">
        <v>6</v>
      </c>
      <c r="AH13" s="21">
        <v>6</v>
      </c>
      <c r="AI13" s="21">
        <v>5</v>
      </c>
      <c r="AJ13" s="21">
        <v>6</v>
      </c>
      <c r="AK13" s="21">
        <v>5</v>
      </c>
      <c r="AL13" s="21">
        <v>5</v>
      </c>
      <c r="AM13" s="21">
        <v>5</v>
      </c>
      <c r="AN13" s="21">
        <v>5</v>
      </c>
      <c r="AO13" s="21">
        <v>5</v>
      </c>
      <c r="AP13" s="21">
        <v>5</v>
      </c>
      <c r="AQ13" s="21">
        <v>5</v>
      </c>
      <c r="AR13" s="21">
        <v>5</v>
      </c>
      <c r="AS13" s="21">
        <v>5</v>
      </c>
      <c r="AT13" s="21">
        <v>5</v>
      </c>
      <c r="AU13" s="21">
        <v>5</v>
      </c>
      <c r="AV13" s="21">
        <v>6</v>
      </c>
      <c r="AW13" s="21">
        <v>6</v>
      </c>
      <c r="AX13" s="21">
        <v>6</v>
      </c>
      <c r="AY13" s="21">
        <v>5</v>
      </c>
      <c r="AZ13" s="21">
        <v>5</v>
      </c>
      <c r="BA13" s="21">
        <v>5</v>
      </c>
      <c r="BB13" s="21">
        <v>5</v>
      </c>
      <c r="BC13" s="21"/>
      <c r="BD13" s="166"/>
    </row>
    <row r="14" spans="1:56" ht="21.75" customHeight="1" x14ac:dyDescent="0.25">
      <c r="A14" s="127" t="s">
        <v>23</v>
      </c>
      <c r="B14" s="197" t="s">
        <v>216</v>
      </c>
      <c r="C14" s="146"/>
      <c r="D14" s="156"/>
      <c r="E14" s="156"/>
      <c r="F14" s="156"/>
      <c r="G14" s="21"/>
      <c r="H14" s="21"/>
      <c r="I14" s="21"/>
      <c r="J14" s="71"/>
      <c r="K14" s="236"/>
      <c r="L14" s="182"/>
      <c r="M14" s="71"/>
      <c r="N14" s="236"/>
      <c r="O14" s="71"/>
      <c r="P14" s="236"/>
      <c r="Q14" s="236"/>
      <c r="R14" s="21"/>
      <c r="S14" s="71"/>
      <c r="T14" s="21"/>
      <c r="U14" s="237"/>
      <c r="V14" s="21"/>
      <c r="W14" s="21"/>
      <c r="X14" s="21"/>
      <c r="Y14" s="21"/>
      <c r="Z14" s="21"/>
      <c r="AA14" s="21"/>
      <c r="AB14" s="71"/>
      <c r="AC14" s="21"/>
      <c r="AD14" s="21"/>
      <c r="AE14" s="71"/>
      <c r="AF14" s="21"/>
      <c r="AG14" s="21"/>
      <c r="AH14" s="71"/>
      <c r="AI14" s="21"/>
      <c r="AJ14" s="21"/>
      <c r="AK14" s="71"/>
      <c r="AL14" s="21"/>
      <c r="AM14" s="236"/>
      <c r="AN14" s="21"/>
      <c r="AO14" s="21"/>
      <c r="AP14" s="21"/>
      <c r="AQ14" s="236"/>
      <c r="AR14" s="21"/>
      <c r="AS14" s="21"/>
      <c r="AT14" s="21"/>
      <c r="AU14" s="21"/>
      <c r="AV14" s="21"/>
      <c r="AW14" s="21"/>
      <c r="AX14" s="21"/>
      <c r="AY14" s="236"/>
      <c r="AZ14" s="21"/>
      <c r="BA14" s="21"/>
      <c r="BB14" s="21"/>
      <c r="BC14" s="21"/>
      <c r="BD14" s="166"/>
    </row>
    <row r="15" spans="1:56" s="29" customFormat="1" ht="21.75" customHeight="1" x14ac:dyDescent="0.35">
      <c r="A15" s="128" t="s">
        <v>24</v>
      </c>
      <c r="B15" s="197" t="s">
        <v>217</v>
      </c>
      <c r="C15" s="146"/>
      <c r="D15" s="238"/>
      <c r="E15" s="238"/>
      <c r="F15" s="238"/>
      <c r="G15" s="236"/>
      <c r="H15" s="236"/>
      <c r="I15" s="71"/>
      <c r="J15" s="71"/>
      <c r="K15" s="236"/>
      <c r="L15" s="71"/>
      <c r="M15" s="71"/>
      <c r="N15" s="236"/>
      <c r="O15" s="71"/>
      <c r="P15" s="71"/>
      <c r="Q15" s="21"/>
      <c r="R15" s="71"/>
      <c r="S15" s="71"/>
      <c r="T15" s="21"/>
      <c r="U15" s="237"/>
      <c r="V15" s="71"/>
      <c r="W15" s="21"/>
      <c r="X15" s="21"/>
      <c r="Y15" s="21"/>
      <c r="Z15" s="236"/>
      <c r="AA15" s="71"/>
      <c r="AB15" s="71"/>
      <c r="AC15" s="21"/>
      <c r="AD15" s="71"/>
      <c r="AE15" s="71"/>
      <c r="AF15" s="236"/>
      <c r="AG15" s="71"/>
      <c r="AH15" s="71"/>
      <c r="AI15" s="21"/>
      <c r="AJ15" s="71"/>
      <c r="AK15" s="71"/>
      <c r="AL15" s="21"/>
      <c r="AM15" s="71"/>
      <c r="AN15" s="71"/>
      <c r="AO15" s="21"/>
      <c r="AP15" s="21"/>
      <c r="AQ15" s="71"/>
      <c r="AR15" s="71"/>
      <c r="AS15" s="236"/>
      <c r="AT15" s="21"/>
      <c r="AU15" s="21"/>
      <c r="AV15" s="71"/>
      <c r="AW15" s="71"/>
      <c r="AX15" s="236"/>
      <c r="AY15" s="236"/>
      <c r="AZ15" s="21"/>
      <c r="BA15" s="21"/>
      <c r="BB15" s="21"/>
      <c r="BC15" s="21"/>
      <c r="BD15" s="25"/>
    </row>
    <row r="16" spans="1:56" s="29" customFormat="1" ht="21.75" customHeight="1" x14ac:dyDescent="0.35">
      <c r="A16" s="128" t="s">
        <v>25</v>
      </c>
      <c r="B16" s="197" t="s">
        <v>139</v>
      </c>
      <c r="C16" s="146"/>
      <c r="D16" s="239"/>
      <c r="E16" s="239"/>
      <c r="F16" s="240"/>
      <c r="G16" s="71"/>
      <c r="H16" s="71"/>
      <c r="I16" s="71"/>
      <c r="J16" s="71"/>
      <c r="K16" s="71"/>
      <c r="L16" s="71"/>
      <c r="M16" s="71"/>
      <c r="N16" s="71"/>
      <c r="O16" s="71"/>
      <c r="P16" s="71"/>
      <c r="Q16" s="71"/>
      <c r="R16" s="71"/>
      <c r="S16" s="71"/>
      <c r="T16" s="71"/>
      <c r="U16" s="71"/>
      <c r="V16" s="71"/>
      <c r="W16" s="71"/>
      <c r="X16" s="71"/>
      <c r="Y16" s="71"/>
      <c r="Z16" s="71"/>
      <c r="AA16" s="71"/>
      <c r="AB16" s="71"/>
      <c r="AC16" s="71"/>
      <c r="AD16" s="71"/>
      <c r="AE16" s="71"/>
      <c r="AF16" s="71"/>
      <c r="AG16" s="71"/>
      <c r="AH16" s="71"/>
      <c r="AI16" s="71"/>
      <c r="AJ16" s="71"/>
      <c r="AK16" s="71"/>
      <c r="AL16" s="71"/>
      <c r="AM16" s="71"/>
      <c r="AN16" s="71"/>
      <c r="AO16" s="71"/>
      <c r="AP16" s="71"/>
      <c r="AQ16" s="71"/>
      <c r="AR16" s="71"/>
      <c r="AS16" s="71"/>
      <c r="AT16" s="71"/>
      <c r="AU16" s="71"/>
      <c r="AV16" s="71"/>
      <c r="AW16" s="71"/>
      <c r="AX16" s="71"/>
      <c r="AY16" s="71"/>
      <c r="AZ16" s="71"/>
      <c r="BA16" s="71"/>
      <c r="BB16" s="71"/>
      <c r="BC16" s="71"/>
      <c r="BD16" s="166"/>
    </row>
    <row r="17" spans="1:60" s="29" customFormat="1" ht="21.75" customHeight="1" thickBot="1" x14ac:dyDescent="0.4">
      <c r="A17" s="184" t="s">
        <v>26</v>
      </c>
      <c r="B17" s="135"/>
      <c r="C17" s="241"/>
      <c r="D17" s="241"/>
      <c r="E17" s="241"/>
      <c r="F17" s="241"/>
      <c r="G17" s="182"/>
      <c r="H17" s="182"/>
      <c r="I17" s="182"/>
      <c r="J17" s="182"/>
      <c r="K17" s="242"/>
      <c r="L17" s="241"/>
      <c r="M17" s="182"/>
      <c r="N17" s="243"/>
      <c r="O17" s="182"/>
      <c r="P17" s="182"/>
      <c r="Q17" s="243"/>
      <c r="R17" s="182"/>
      <c r="S17" s="182"/>
      <c r="T17" s="243"/>
      <c r="U17" s="182"/>
      <c r="V17" s="182"/>
      <c r="W17" s="229"/>
      <c r="X17" s="229"/>
      <c r="Y17" s="229"/>
      <c r="Z17" s="243"/>
      <c r="AA17" s="182"/>
      <c r="AB17" s="229"/>
      <c r="AC17" s="243"/>
      <c r="AD17" s="182"/>
      <c r="AE17" s="229"/>
      <c r="AF17" s="243"/>
      <c r="AG17" s="182"/>
      <c r="AH17" s="229"/>
      <c r="AI17" s="182"/>
      <c r="AJ17" s="229"/>
      <c r="AK17" s="255"/>
      <c r="AL17" s="229"/>
      <c r="AM17" s="229"/>
      <c r="AN17" s="229"/>
      <c r="AO17" s="243"/>
      <c r="AP17" s="229"/>
      <c r="AQ17" s="229"/>
      <c r="AR17" s="229"/>
      <c r="AS17" s="229"/>
      <c r="AT17" s="243"/>
      <c r="AU17" s="229"/>
      <c r="AV17" s="229"/>
      <c r="AW17" s="229"/>
      <c r="AX17" s="229"/>
      <c r="AY17" s="229"/>
      <c r="AZ17" s="182"/>
      <c r="BA17" s="182"/>
      <c r="BB17" s="243"/>
      <c r="BC17" s="243"/>
      <c r="BD17" s="243"/>
    </row>
    <row r="18" spans="1:60" ht="21.75" customHeight="1" thickBot="1" x14ac:dyDescent="0.3">
      <c r="A18" s="129" t="s">
        <v>131</v>
      </c>
      <c r="B18" s="138"/>
      <c r="C18" s="148"/>
      <c r="D18" s="157"/>
      <c r="E18" s="178"/>
      <c r="F18" s="79" t="s">
        <v>132</v>
      </c>
      <c r="G18" s="79"/>
      <c r="H18" s="79"/>
      <c r="I18" s="26"/>
      <c r="J18" s="26"/>
      <c r="K18" s="79" t="s">
        <v>133</v>
      </c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79" t="s">
        <v>133</v>
      </c>
      <c r="AH18" s="26"/>
      <c r="AI18" s="26"/>
      <c r="AJ18" s="256"/>
      <c r="AK18" s="256"/>
      <c r="AL18" s="256"/>
      <c r="AM18" s="256"/>
      <c r="AN18" s="256"/>
      <c r="AO18" s="256"/>
      <c r="AP18" s="256"/>
      <c r="AQ18" s="256"/>
      <c r="AR18" s="256"/>
      <c r="AS18" s="256"/>
      <c r="AT18" s="256"/>
      <c r="AU18" s="256"/>
      <c r="AV18" s="256"/>
      <c r="AW18" s="256"/>
      <c r="AX18" s="256"/>
      <c r="AY18" s="256"/>
      <c r="AZ18" s="26"/>
      <c r="BA18" s="26"/>
      <c r="BB18" s="26"/>
      <c r="BC18" s="26"/>
      <c r="BD18" s="144"/>
    </row>
    <row r="19" spans="1:60" ht="21.75" customHeight="1" x14ac:dyDescent="0.25">
      <c r="A19" s="129" t="s">
        <v>27</v>
      </c>
      <c r="B19" s="134"/>
      <c r="C19" s="149"/>
      <c r="D19" s="158"/>
      <c r="E19" s="158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26"/>
      <c r="AH19" s="26"/>
      <c r="AI19" s="26"/>
      <c r="AJ19" s="26"/>
      <c r="AK19" s="26"/>
      <c r="AL19" s="26"/>
      <c r="AM19" s="26"/>
      <c r="AN19" s="26"/>
      <c r="AO19" s="26"/>
      <c r="AP19" s="26"/>
      <c r="AQ19" s="26"/>
      <c r="AR19" s="26"/>
      <c r="AS19" s="26"/>
      <c r="AT19" s="26"/>
      <c r="AU19" s="26"/>
      <c r="AV19" s="26"/>
      <c r="AW19" s="26"/>
      <c r="AX19" s="26"/>
      <c r="AY19" s="26"/>
      <c r="AZ19" s="26"/>
      <c r="BA19" s="26"/>
      <c r="BB19" s="26"/>
      <c r="BC19" s="26"/>
      <c r="BD19" s="144"/>
    </row>
    <row r="20" spans="1:60" ht="21.75" customHeight="1" x14ac:dyDescent="0.25">
      <c r="A20" s="304" t="s">
        <v>28</v>
      </c>
      <c r="B20" s="305"/>
      <c r="C20" s="244"/>
      <c r="D20" s="236"/>
      <c r="E20" s="236"/>
      <c r="F20" s="21"/>
      <c r="G20" s="169"/>
      <c r="H20" s="169"/>
      <c r="I20" s="169"/>
      <c r="J20" s="245"/>
      <c r="K20" s="21"/>
      <c r="L20" s="236"/>
      <c r="M20" s="236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1"/>
      <c r="AN20" s="21"/>
      <c r="AO20" s="21"/>
      <c r="AP20" s="21"/>
      <c r="AQ20" s="21"/>
      <c r="AR20" s="21"/>
      <c r="AS20" s="21"/>
      <c r="AT20" s="21"/>
      <c r="AU20" s="21"/>
      <c r="AV20" s="21"/>
      <c r="AW20" s="21"/>
      <c r="AX20" s="21"/>
      <c r="AY20" s="21"/>
      <c r="AZ20" s="21"/>
      <c r="BA20" s="21"/>
      <c r="BB20" s="21"/>
      <c r="BC20" s="21"/>
      <c r="BD20" s="166"/>
    </row>
    <row r="21" spans="1:60" ht="21.75" customHeight="1" x14ac:dyDescent="0.25">
      <c r="A21" s="304" t="s">
        <v>29</v>
      </c>
      <c r="B21" s="305"/>
      <c r="C21" s="244"/>
      <c r="D21" s="239"/>
      <c r="E21" s="239"/>
      <c r="F21" s="159"/>
      <c r="G21" s="159"/>
      <c r="H21" s="159"/>
      <c r="I21" s="159"/>
      <c r="J21" s="159"/>
      <c r="K21" s="169"/>
      <c r="L21" s="169"/>
      <c r="M21" s="169"/>
      <c r="N21" s="245"/>
      <c r="O21" s="245"/>
      <c r="P21" s="246"/>
      <c r="Q21" s="159"/>
      <c r="R21" s="31"/>
      <c r="S21" s="31"/>
      <c r="T21" s="173"/>
      <c r="U21" s="173"/>
      <c r="V21" s="173"/>
      <c r="W21" s="173"/>
      <c r="X21" s="173"/>
      <c r="Y21" s="169"/>
      <c r="Z21" s="169"/>
      <c r="AA21" s="169"/>
      <c r="AB21" s="245"/>
      <c r="AC21" s="245"/>
      <c r="AD21" s="245"/>
      <c r="AE21" s="245"/>
      <c r="AF21" s="245"/>
      <c r="AG21" s="169"/>
      <c r="AH21" s="169"/>
      <c r="AI21" s="31"/>
      <c r="AJ21" s="31"/>
      <c r="AK21" s="21"/>
      <c r="AL21" s="200"/>
      <c r="AM21" s="200"/>
      <c r="AN21" s="200"/>
      <c r="AO21" s="200"/>
      <c r="AP21" s="200"/>
      <c r="AQ21" s="200"/>
      <c r="AR21" s="200"/>
      <c r="AS21" s="200"/>
      <c r="AT21" s="200"/>
      <c r="AU21" s="200"/>
      <c r="AV21" s="200"/>
      <c r="AW21" s="200"/>
      <c r="AX21" s="200"/>
      <c r="AY21" s="200"/>
      <c r="AZ21" s="200"/>
      <c r="BA21" s="200"/>
      <c r="BB21" s="200"/>
      <c r="BC21" s="21"/>
      <c r="BD21" s="25"/>
    </row>
    <row r="22" spans="1:60" ht="21.75" customHeight="1" x14ac:dyDescent="0.25">
      <c r="A22" s="304" t="s">
        <v>75</v>
      </c>
      <c r="B22" s="280"/>
      <c r="C22" s="244"/>
      <c r="D22" s="239"/>
      <c r="E22" s="239"/>
      <c r="F22" s="159"/>
      <c r="G22" s="169"/>
      <c r="H22" s="169"/>
      <c r="I22" s="169"/>
      <c r="J22" s="169"/>
      <c r="K22" s="169"/>
      <c r="L22" s="169"/>
      <c r="M22" s="169"/>
      <c r="N22" s="169"/>
      <c r="O22" s="169"/>
      <c r="P22" s="169"/>
      <c r="Q22" s="169"/>
      <c r="R22" s="169"/>
      <c r="S22" s="169"/>
      <c r="T22" s="169"/>
      <c r="U22" s="173"/>
      <c r="V22" s="173"/>
      <c r="W22" s="173"/>
      <c r="X22" s="173"/>
      <c r="Y22" s="173"/>
      <c r="Z22" s="173"/>
      <c r="AA22" s="169"/>
      <c r="AB22" s="169"/>
      <c r="AC22" s="169"/>
      <c r="AD22" s="173"/>
      <c r="AE22" s="173"/>
      <c r="AF22" s="173"/>
      <c r="AG22" s="173"/>
      <c r="AH22" s="173"/>
      <c r="AI22" s="169"/>
      <c r="AJ22" s="169"/>
      <c r="AK22" s="245"/>
      <c r="AL22" s="169"/>
      <c r="AM22" s="169"/>
      <c r="AN22" s="169"/>
      <c r="AO22" s="169"/>
      <c r="AP22" s="169"/>
      <c r="AQ22" s="169"/>
      <c r="AR22" s="169"/>
      <c r="AS22" s="173"/>
      <c r="AT22" s="173"/>
      <c r="AU22" s="173"/>
      <c r="AV22" s="173"/>
      <c r="AW22" s="173"/>
      <c r="AX22" s="173"/>
      <c r="AY22" s="173"/>
      <c r="AZ22" s="172"/>
      <c r="BA22" s="172"/>
      <c r="BB22" s="172"/>
      <c r="BC22" s="21"/>
      <c r="BD22" s="25"/>
    </row>
    <row r="23" spans="1:60" ht="21.75" customHeight="1" x14ac:dyDescent="0.25">
      <c r="A23" s="304" t="s">
        <v>77</v>
      </c>
      <c r="B23" s="280"/>
      <c r="C23" s="236"/>
      <c r="D23" s="236"/>
      <c r="E23" s="236"/>
      <c r="F23" s="31"/>
      <c r="G23" s="245"/>
      <c r="H23" s="245"/>
      <c r="I23" s="245"/>
      <c r="J23" s="245"/>
      <c r="K23" s="173"/>
      <c r="L23" s="173"/>
      <c r="M23" s="173"/>
      <c r="N23" s="173"/>
      <c r="O23" s="173"/>
      <c r="P23" s="173"/>
      <c r="Q23" s="173"/>
      <c r="R23" s="173"/>
      <c r="S23" s="173"/>
      <c r="T23" s="173"/>
      <c r="U23" s="173"/>
      <c r="V23" s="173"/>
      <c r="W23" s="173"/>
      <c r="X23" s="173"/>
      <c r="Y23" s="173"/>
      <c r="Z23" s="173"/>
      <c r="AA23" s="173"/>
      <c r="AB23" s="173"/>
      <c r="AC23" s="173"/>
      <c r="AD23" s="173"/>
      <c r="AE23" s="173"/>
      <c r="AF23" s="173"/>
      <c r="AG23" s="173"/>
      <c r="AH23" s="173"/>
      <c r="AI23" s="173"/>
      <c r="AJ23" s="173"/>
      <c r="AK23" s="173"/>
      <c r="AL23" s="173"/>
      <c r="AM23" s="173"/>
      <c r="AN23" s="173"/>
      <c r="AO23" s="173"/>
      <c r="AP23" s="173"/>
      <c r="AQ23" s="173"/>
      <c r="AR23" s="173"/>
      <c r="AS23" s="173"/>
      <c r="AT23" s="173"/>
      <c r="AU23" s="173"/>
      <c r="AV23" s="173"/>
      <c r="AW23" s="173"/>
      <c r="AX23" s="173"/>
      <c r="AY23" s="173"/>
      <c r="AZ23" s="173"/>
      <c r="BA23" s="173"/>
      <c r="BB23" s="173"/>
      <c r="BC23" s="21"/>
      <c r="BD23" s="25"/>
    </row>
    <row r="24" spans="1:60" ht="21.75" customHeight="1" x14ac:dyDescent="0.25">
      <c r="A24" s="306" t="s">
        <v>218</v>
      </c>
      <c r="B24" s="307"/>
      <c r="C24" s="240"/>
      <c r="D24" s="240"/>
      <c r="E24" s="240"/>
      <c r="F24" s="247"/>
      <c r="G24" s="246"/>
      <c r="H24" s="246"/>
      <c r="I24" s="246"/>
      <c r="J24" s="246"/>
      <c r="K24" s="173"/>
      <c r="L24" s="173"/>
      <c r="M24" s="173"/>
      <c r="N24" s="173"/>
      <c r="O24" s="173"/>
      <c r="P24" s="173"/>
      <c r="Q24" s="173"/>
      <c r="R24" s="173"/>
      <c r="S24" s="173"/>
      <c r="T24" s="173"/>
      <c r="U24" s="173"/>
      <c r="V24" s="173"/>
      <c r="W24" s="173"/>
      <c r="X24" s="173"/>
      <c r="Y24" s="173"/>
      <c r="Z24" s="173"/>
      <c r="AA24" s="173"/>
      <c r="AB24" s="173"/>
      <c r="AC24" s="173"/>
      <c r="AD24" s="173"/>
      <c r="AE24" s="173"/>
      <c r="AF24" s="173"/>
      <c r="AG24" s="173"/>
      <c r="AH24" s="173"/>
      <c r="AI24" s="173"/>
      <c r="AJ24" s="173"/>
      <c r="AK24" s="173"/>
      <c r="AL24" s="173"/>
      <c r="AM24" s="173"/>
      <c r="AN24" s="173"/>
      <c r="AO24" s="173"/>
      <c r="AP24" s="173"/>
      <c r="AQ24" s="173"/>
      <c r="AR24" s="173"/>
      <c r="AS24" s="173"/>
      <c r="AT24" s="173"/>
      <c r="AU24" s="173"/>
      <c r="AV24" s="173"/>
      <c r="AW24" s="173"/>
      <c r="AX24" s="173"/>
      <c r="AY24" s="173"/>
      <c r="AZ24" s="173"/>
      <c r="BA24" s="173"/>
      <c r="BB24" s="173"/>
      <c r="BC24" s="21"/>
      <c r="BD24" s="25"/>
    </row>
    <row r="25" spans="1:60" ht="21.75" customHeight="1" x14ac:dyDescent="0.25">
      <c r="A25" s="304" t="s">
        <v>76</v>
      </c>
      <c r="B25" s="280"/>
      <c r="C25" s="244"/>
      <c r="D25" s="239"/>
      <c r="E25" s="239"/>
      <c r="F25" s="159"/>
      <c r="G25" s="173"/>
      <c r="H25" s="173"/>
      <c r="I25" s="173"/>
      <c r="J25" s="173"/>
      <c r="K25" s="173"/>
      <c r="L25" s="173"/>
      <c r="M25" s="173"/>
      <c r="N25" s="169"/>
      <c r="O25" s="169"/>
      <c r="P25" s="169"/>
      <c r="Q25" s="169"/>
      <c r="R25" s="245"/>
      <c r="S25" s="245"/>
      <c r="T25" s="245"/>
      <c r="U25" s="245"/>
      <c r="V25" s="245"/>
      <c r="W25" s="245"/>
      <c r="X25" s="245"/>
      <c r="Y25" s="173"/>
      <c r="Z25" s="173"/>
      <c r="AA25" s="173"/>
      <c r="AB25" s="169"/>
      <c r="AC25" s="169"/>
      <c r="AD25" s="169"/>
      <c r="AE25" s="169"/>
      <c r="AF25" s="169"/>
      <c r="AG25" s="169"/>
      <c r="AH25" s="169"/>
      <c r="AI25" s="173"/>
      <c r="AJ25" s="173"/>
      <c r="AK25" s="169"/>
      <c r="AL25" s="169"/>
      <c r="AM25" s="169"/>
      <c r="AN25" s="169"/>
      <c r="AO25" s="173"/>
      <c r="AP25" s="173"/>
      <c r="AQ25" s="173"/>
      <c r="AR25" s="169"/>
      <c r="AS25" s="169"/>
      <c r="AT25" s="169"/>
      <c r="AU25" s="169"/>
      <c r="AV25" s="169"/>
      <c r="AW25" s="173"/>
      <c r="AX25" s="173"/>
      <c r="AY25" s="169"/>
      <c r="AZ25" s="169"/>
      <c r="BA25" s="169"/>
      <c r="BB25" s="169"/>
      <c r="BC25" s="21"/>
      <c r="BD25" s="25"/>
    </row>
    <row r="26" spans="1:60" ht="21.75" customHeight="1" x14ac:dyDescent="0.25">
      <c r="A26" s="306" t="s">
        <v>219</v>
      </c>
      <c r="B26" s="307"/>
      <c r="C26" s="244"/>
      <c r="D26" s="239"/>
      <c r="E26" s="239"/>
      <c r="F26" s="159"/>
      <c r="G26" s="169"/>
      <c r="H26" s="169"/>
      <c r="I26" s="169"/>
      <c r="J26" s="169"/>
      <c r="K26" s="169"/>
      <c r="L26" s="169"/>
      <c r="M26" s="169"/>
      <c r="N26" s="173"/>
      <c r="O26" s="173"/>
      <c r="P26" s="173"/>
      <c r="Q26" s="173"/>
      <c r="R26" s="248"/>
      <c r="S26" s="248"/>
      <c r="T26" s="248"/>
      <c r="U26" s="248"/>
      <c r="V26" s="248"/>
      <c r="W26" s="248"/>
      <c r="X26" s="248"/>
      <c r="Y26" s="169"/>
      <c r="Z26" s="169"/>
      <c r="AA26" s="169"/>
      <c r="AB26" s="169"/>
      <c r="AC26" s="169"/>
      <c r="AD26" s="169"/>
      <c r="AE26" s="169"/>
      <c r="AF26" s="169"/>
      <c r="AG26" s="169"/>
      <c r="AH26" s="169"/>
      <c r="AI26" s="173"/>
      <c r="AJ26" s="173"/>
      <c r="AK26" s="173"/>
      <c r="AL26" s="173"/>
      <c r="AM26" s="173"/>
      <c r="AN26" s="173"/>
      <c r="AO26" s="173"/>
      <c r="AP26" s="173"/>
      <c r="AQ26" s="173"/>
      <c r="AR26" s="173"/>
      <c r="AS26" s="173"/>
      <c r="AT26" s="173"/>
      <c r="AU26" s="173"/>
      <c r="AV26" s="173"/>
      <c r="AW26" s="173"/>
      <c r="AX26" s="173"/>
      <c r="AY26" s="173"/>
      <c r="AZ26" s="173"/>
      <c r="BA26" s="173"/>
      <c r="BB26" s="173"/>
      <c r="BC26" s="21"/>
      <c r="BD26" s="25"/>
    </row>
    <row r="27" spans="1:60" ht="21.75" customHeight="1" x14ac:dyDescent="0.25">
      <c r="A27" s="306" t="s">
        <v>220</v>
      </c>
      <c r="B27" s="307"/>
      <c r="C27" s="244"/>
      <c r="D27" s="239"/>
      <c r="E27" s="239"/>
      <c r="F27" s="159"/>
      <c r="G27" s="159"/>
      <c r="H27" s="159"/>
      <c r="I27" s="159"/>
      <c r="J27" s="159"/>
      <c r="K27" s="159"/>
      <c r="L27" s="159"/>
      <c r="M27" s="159"/>
      <c r="N27" s="159"/>
      <c r="O27" s="159"/>
      <c r="P27" s="159"/>
      <c r="Q27" s="159"/>
      <c r="R27" s="24"/>
      <c r="S27" s="24"/>
      <c r="T27" s="24"/>
      <c r="U27" s="24"/>
      <c r="V27" s="24"/>
      <c r="W27" s="24"/>
      <c r="X27" s="24"/>
      <c r="Y27" s="159"/>
      <c r="Z27" s="159"/>
      <c r="AA27" s="159"/>
      <c r="AB27" s="169"/>
      <c r="AC27" s="169"/>
      <c r="AD27" s="169"/>
      <c r="AE27" s="169"/>
      <c r="AF27" s="169"/>
      <c r="AG27" s="169"/>
      <c r="AH27" s="169"/>
      <c r="AI27" s="173"/>
      <c r="AJ27" s="173"/>
      <c r="AK27" s="173"/>
      <c r="AL27" s="173"/>
      <c r="AM27" s="173"/>
      <c r="AN27" s="173"/>
      <c r="AO27" s="173"/>
      <c r="AP27" s="173"/>
      <c r="AQ27" s="173"/>
      <c r="AR27" s="173"/>
      <c r="AS27" s="173"/>
      <c r="AT27" s="173"/>
      <c r="AU27" s="173"/>
      <c r="AV27" s="173"/>
      <c r="AW27" s="173"/>
      <c r="AX27" s="173"/>
      <c r="AY27" s="173"/>
      <c r="AZ27" s="173"/>
      <c r="BA27" s="173"/>
      <c r="BB27" s="173"/>
      <c r="BC27" s="21"/>
      <c r="BD27" s="25"/>
    </row>
    <row r="28" spans="1:60" ht="21.75" customHeight="1" x14ac:dyDescent="0.25">
      <c r="A28" s="306" t="s">
        <v>221</v>
      </c>
      <c r="B28" s="307"/>
      <c r="C28" s="244"/>
      <c r="D28" s="239"/>
      <c r="E28" s="239"/>
      <c r="F28" s="159"/>
      <c r="G28" s="159"/>
      <c r="H28" s="159"/>
      <c r="I28" s="159"/>
      <c r="J28" s="159"/>
      <c r="K28" s="159"/>
      <c r="L28" s="159"/>
      <c r="M28" s="159"/>
      <c r="N28" s="159"/>
      <c r="O28" s="159"/>
      <c r="P28" s="159"/>
      <c r="Q28" s="159"/>
      <c r="R28" s="24"/>
      <c r="S28" s="24"/>
      <c r="T28" s="24"/>
      <c r="U28" s="24"/>
      <c r="V28" s="24"/>
      <c r="W28" s="24"/>
      <c r="X28" s="24"/>
      <c r="Y28" s="159"/>
      <c r="Z28" s="159"/>
      <c r="AA28" s="159"/>
      <c r="AB28" s="159"/>
      <c r="AC28" s="159"/>
      <c r="AD28" s="159"/>
      <c r="AE28" s="173"/>
      <c r="AF28" s="173"/>
      <c r="AG28" s="173"/>
      <c r="AH28" s="173"/>
      <c r="AI28" s="169"/>
      <c r="AJ28" s="169"/>
      <c r="AK28" s="169"/>
      <c r="AL28" s="169"/>
      <c r="AM28" s="169"/>
      <c r="AN28" s="169"/>
      <c r="AO28" s="169"/>
      <c r="AP28" s="169"/>
      <c r="AQ28" s="169"/>
      <c r="AR28" s="169"/>
      <c r="AS28" s="169"/>
      <c r="AT28" s="169"/>
      <c r="AU28" s="169"/>
      <c r="AV28" s="169"/>
      <c r="AW28" s="169"/>
      <c r="AX28" s="169"/>
      <c r="AY28" s="169"/>
      <c r="AZ28" s="169"/>
      <c r="BA28" s="169"/>
      <c r="BB28" s="169"/>
      <c r="BC28" s="21"/>
      <c r="BD28" s="25"/>
    </row>
    <row r="29" spans="1:60" ht="21.75" customHeight="1" x14ac:dyDescent="0.25">
      <c r="A29" s="304" t="s">
        <v>222</v>
      </c>
      <c r="B29" s="280"/>
      <c r="C29" s="239"/>
      <c r="D29" s="239"/>
      <c r="E29" s="239"/>
      <c r="F29" s="159"/>
      <c r="G29" s="169"/>
      <c r="H29" s="169"/>
      <c r="I29" s="169"/>
      <c r="J29" s="169"/>
      <c r="K29" s="169"/>
      <c r="L29" s="169"/>
      <c r="M29" s="169"/>
      <c r="N29" s="169"/>
      <c r="O29" s="169"/>
      <c r="P29" s="169"/>
      <c r="Q29" s="169"/>
      <c r="R29" s="169"/>
      <c r="S29" s="169"/>
      <c r="T29" s="249"/>
      <c r="U29" s="249"/>
      <c r="V29" s="249"/>
      <c r="W29" s="249"/>
      <c r="X29" s="249"/>
      <c r="Y29" s="169"/>
      <c r="Z29" s="169"/>
      <c r="AA29" s="169"/>
      <c r="AB29" s="169"/>
      <c r="AC29" s="249"/>
      <c r="AD29" s="249"/>
      <c r="AE29" s="249"/>
      <c r="AF29" s="249"/>
      <c r="AG29" s="249"/>
      <c r="AH29" s="249"/>
      <c r="AI29" s="249"/>
      <c r="AJ29" s="249"/>
      <c r="AK29" s="249"/>
      <c r="AL29" s="159"/>
      <c r="AM29" s="159"/>
      <c r="AN29" s="159"/>
      <c r="AO29" s="159"/>
      <c r="AP29" s="159"/>
      <c r="AQ29" s="159"/>
      <c r="AR29" s="159"/>
      <c r="AS29" s="159"/>
      <c r="AT29" s="159"/>
      <c r="AU29" s="159"/>
      <c r="AV29" s="159"/>
      <c r="AW29" s="159"/>
      <c r="AX29" s="159"/>
      <c r="AY29" s="159"/>
      <c r="AZ29" s="159"/>
      <c r="BA29" s="159"/>
      <c r="BB29" s="21"/>
      <c r="BC29" s="21"/>
      <c r="BD29" s="25"/>
    </row>
    <row r="30" spans="1:60" ht="21.75" customHeight="1" x14ac:dyDescent="0.25">
      <c r="A30" s="304" t="s">
        <v>78</v>
      </c>
      <c r="B30" s="280"/>
      <c r="C30" s="236"/>
      <c r="D30" s="236"/>
      <c r="E30" s="236"/>
      <c r="F30" s="159"/>
      <c r="G30" s="169"/>
      <c r="H30" s="169"/>
      <c r="I30" s="169"/>
      <c r="J30" s="169"/>
      <c r="K30" s="173"/>
      <c r="L30" s="173"/>
      <c r="M30" s="173"/>
      <c r="N30" s="173"/>
      <c r="O30" s="173"/>
      <c r="P30" s="173"/>
      <c r="Q30" s="173"/>
      <c r="R30" s="169"/>
      <c r="S30" s="169"/>
      <c r="T30" s="173"/>
      <c r="U30" s="173"/>
      <c r="V30" s="173"/>
      <c r="W30" s="173"/>
      <c r="X30" s="173"/>
      <c r="Y30" s="173"/>
      <c r="Z30" s="173"/>
      <c r="AA30" s="169"/>
      <c r="AB30" s="169"/>
      <c r="AC30" s="169"/>
      <c r="AD30" s="169"/>
      <c r="AE30" s="173"/>
      <c r="AF30" s="173"/>
      <c r="AG30" s="173"/>
      <c r="AH30" s="173"/>
      <c r="AI30" s="173"/>
      <c r="AJ30" s="173"/>
      <c r="AK30" s="173"/>
      <c r="AL30" s="173"/>
      <c r="AM30" s="173"/>
      <c r="AN30" s="173"/>
      <c r="AO30" s="173"/>
      <c r="AP30" s="173"/>
      <c r="AQ30" s="173"/>
      <c r="AR30" s="173"/>
      <c r="AS30" s="173"/>
      <c r="AT30" s="173"/>
      <c r="AU30" s="173"/>
      <c r="AV30" s="173"/>
      <c r="AW30" s="173"/>
      <c r="AX30" s="173"/>
      <c r="AY30" s="173"/>
      <c r="AZ30" s="172"/>
      <c r="BA30" s="172"/>
      <c r="BB30" s="172"/>
      <c r="BC30" s="21"/>
      <c r="BD30" s="25"/>
    </row>
    <row r="31" spans="1:60" ht="22.5" customHeight="1" thickBot="1" x14ac:dyDescent="0.3">
      <c r="A31" s="303" t="s">
        <v>96</v>
      </c>
      <c r="B31" s="275"/>
      <c r="C31" s="250"/>
      <c r="D31" s="251"/>
      <c r="E31" s="251"/>
      <c r="F31" s="17"/>
      <c r="G31" s="17"/>
      <c r="H31" s="17"/>
      <c r="I31" s="17"/>
      <c r="J31" s="220"/>
      <c r="K31" s="17"/>
      <c r="L31" s="17"/>
      <c r="M31" s="220"/>
      <c r="N31" s="17"/>
      <c r="O31" s="17"/>
      <c r="P31" s="220"/>
      <c r="Q31" s="17"/>
      <c r="R31" s="17"/>
      <c r="S31" s="220"/>
      <c r="T31" s="17"/>
      <c r="U31" s="17"/>
      <c r="V31" s="220"/>
      <c r="W31" s="17"/>
      <c r="X31" s="220"/>
      <c r="Y31" s="17"/>
      <c r="Z31" s="17"/>
      <c r="AA31" s="220"/>
      <c r="AB31" s="17"/>
      <c r="AC31" s="17"/>
      <c r="AD31" s="220"/>
      <c r="AE31" s="17"/>
      <c r="AF31" s="17"/>
      <c r="AG31" s="220"/>
      <c r="AH31" s="17"/>
      <c r="AI31" s="17"/>
      <c r="AJ31" s="220"/>
      <c r="AK31" s="17"/>
      <c r="AL31" s="17"/>
      <c r="AM31" s="220"/>
      <c r="AN31" s="17"/>
      <c r="AO31" s="17"/>
      <c r="AP31" s="17"/>
      <c r="AQ31" s="17"/>
      <c r="AR31" s="17"/>
      <c r="AS31" s="17"/>
      <c r="AT31" s="17"/>
      <c r="AU31" s="220"/>
      <c r="AV31" s="17"/>
      <c r="AW31" s="17"/>
      <c r="AX31" s="17"/>
      <c r="AY31" s="17"/>
      <c r="AZ31" s="17"/>
      <c r="BA31" s="17"/>
      <c r="BB31" s="17"/>
      <c r="BC31" s="225"/>
      <c r="BD31" s="225"/>
    </row>
    <row r="32" spans="1:60" ht="21.75" customHeight="1" x14ac:dyDescent="0.25">
      <c r="A32" s="5" t="s">
        <v>97</v>
      </c>
      <c r="C32" s="6" t="s">
        <v>140</v>
      </c>
      <c r="D32" s="6"/>
      <c r="E32" s="177"/>
      <c r="BE32" s="217"/>
      <c r="BF32" s="217"/>
      <c r="BH32" s="217"/>
    </row>
    <row r="33" spans="1:56" ht="24" customHeight="1" x14ac:dyDescent="0.25">
      <c r="A33" s="5" t="s">
        <v>98</v>
      </c>
      <c r="C33" s="175"/>
      <c r="D33" s="80" t="s">
        <v>129</v>
      </c>
      <c r="E33" s="33"/>
      <c r="F33" s="33"/>
      <c r="G33" s="33"/>
      <c r="J33" s="174"/>
      <c r="K33" s="80" t="s">
        <v>130</v>
      </c>
      <c r="L33" s="33"/>
      <c r="S33" s="176"/>
      <c r="T33" s="80" t="s">
        <v>173</v>
      </c>
      <c r="AG33" s="33"/>
      <c r="AH33" s="33"/>
      <c r="AI33" s="33"/>
      <c r="AJ33" s="33"/>
      <c r="BC33" s="217"/>
      <c r="BD33" s="217"/>
    </row>
    <row r="34" spans="1:56" ht="24" customHeight="1" x14ac:dyDescent="0.25">
      <c r="AL34" s="33"/>
    </row>
    <row r="38" spans="1:56" ht="24" customHeight="1" x14ac:dyDescent="0.25">
      <c r="Y38" s="131"/>
    </row>
  </sheetData>
  <mergeCells count="47">
    <mergeCell ref="A31:B31"/>
    <mergeCell ref="T5:X5"/>
    <mergeCell ref="T6:X6"/>
    <mergeCell ref="S7:X7"/>
    <mergeCell ref="A21:B21"/>
    <mergeCell ref="A22:B22"/>
    <mergeCell ref="A23:B23"/>
    <mergeCell ref="A24:B24"/>
    <mergeCell ref="C5:P5"/>
    <mergeCell ref="Q5:S5"/>
    <mergeCell ref="A27:B27"/>
    <mergeCell ref="A28:B28"/>
    <mergeCell ref="A29:B29"/>
    <mergeCell ref="A30:B30"/>
    <mergeCell ref="A25:B25"/>
    <mergeCell ref="A26:B26"/>
    <mergeCell ref="A10:B10"/>
    <mergeCell ref="A20:B20"/>
    <mergeCell ref="AH8:AQ8"/>
    <mergeCell ref="BC5:BD5"/>
    <mergeCell ref="C6:P6"/>
    <mergeCell ref="Q6:S6"/>
    <mergeCell ref="Z6:AH6"/>
    <mergeCell ref="AI6:AK6"/>
    <mergeCell ref="BC6:BD6"/>
    <mergeCell ref="AL6:AO6"/>
    <mergeCell ref="AP6:BB6"/>
    <mergeCell ref="AI7:AO7"/>
    <mergeCell ref="AP7:BB7"/>
    <mergeCell ref="AL5:AO5"/>
    <mergeCell ref="Z5:AH5"/>
    <mergeCell ref="AI5:AK5"/>
    <mergeCell ref="AP5:BB5"/>
    <mergeCell ref="AJ1:AY1"/>
    <mergeCell ref="AZ1:BD1"/>
    <mergeCell ref="C3:G3"/>
    <mergeCell ref="H3:K3"/>
    <mergeCell ref="L3:P3"/>
    <mergeCell ref="Q3:T3"/>
    <mergeCell ref="U3:X3"/>
    <mergeCell ref="AU3:AY3"/>
    <mergeCell ref="AZ3:BD3"/>
    <mergeCell ref="Y3:AC3"/>
    <mergeCell ref="AD3:AG3"/>
    <mergeCell ref="AH3:AK3"/>
    <mergeCell ref="AL3:AP3"/>
    <mergeCell ref="AQ3:AT3"/>
  </mergeCells>
  <phoneticPr fontId="0" type="noConversion"/>
  <pageMargins left="0.7" right="0.7" top="0.78740157499999996" bottom="0.78740157499999996" header="0.3" footer="0.3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7">
    <pageSetUpPr fitToPage="1"/>
  </sheetPr>
  <dimension ref="A1:BB35"/>
  <sheetViews>
    <sheetView zoomScale="50" zoomScaleNormal="54" zoomScaleSheetLayoutView="50" workbookViewId="0">
      <selection activeCell="BB2" sqref="BB2"/>
    </sheetView>
  </sheetViews>
  <sheetFormatPr baseColWidth="10" defaultColWidth="11.453125" defaultRowHeight="24" customHeight="1" x14ac:dyDescent="0.25"/>
  <cols>
    <col min="1" max="1" width="34.7265625" style="5" customWidth="1"/>
    <col min="2" max="53" width="5.54296875" style="6" customWidth="1"/>
    <col min="54" max="54" width="9.7265625" style="33" customWidth="1"/>
    <col min="55" max="16384" width="11.453125" style="6"/>
  </cols>
  <sheetData>
    <row r="1" spans="1:54" s="1" customFormat="1" ht="27" customHeight="1" x14ac:dyDescent="0.25">
      <c r="A1" s="1" t="s">
        <v>99</v>
      </c>
      <c r="AN1" s="2"/>
      <c r="AO1" s="2" t="s">
        <v>0</v>
      </c>
      <c r="AQ1" s="2"/>
      <c r="AS1" s="2"/>
      <c r="AT1" s="2"/>
      <c r="AU1" s="2"/>
      <c r="AV1" s="2"/>
      <c r="AW1" s="3"/>
      <c r="AX1" s="2"/>
      <c r="AY1" s="2"/>
      <c r="AZ1" s="2"/>
      <c r="BA1" s="3"/>
      <c r="BB1" s="3" t="s">
        <v>208</v>
      </c>
    </row>
    <row r="2" spans="1:54" ht="10.5" customHeight="1" thickBot="1" x14ac:dyDescent="0.3"/>
    <row r="3" spans="1:54" s="5" customFormat="1" ht="23.25" customHeight="1" x14ac:dyDescent="0.25">
      <c r="A3" s="7" t="s">
        <v>1</v>
      </c>
      <c r="B3" s="192" t="s">
        <v>122</v>
      </c>
      <c r="C3" s="193"/>
      <c r="D3" s="193"/>
      <c r="E3" s="191"/>
      <c r="F3" s="8" t="s">
        <v>2</v>
      </c>
      <c r="G3" s="9"/>
      <c r="H3" s="10"/>
      <c r="I3" s="11"/>
      <c r="J3" s="9" t="s">
        <v>3</v>
      </c>
      <c r="K3" s="9"/>
      <c r="L3" s="9"/>
      <c r="M3" s="10"/>
      <c r="N3" s="8" t="s">
        <v>4</v>
      </c>
      <c r="O3" s="9"/>
      <c r="P3" s="9"/>
      <c r="Q3" s="9"/>
      <c r="R3" s="10"/>
      <c r="S3" s="9" t="s">
        <v>5</v>
      </c>
      <c r="T3" s="9"/>
      <c r="U3" s="9"/>
      <c r="V3" s="10"/>
      <c r="W3" s="9" t="s">
        <v>6</v>
      </c>
      <c r="X3" s="9"/>
      <c r="Y3" s="9"/>
      <c r="Z3" s="10"/>
      <c r="AA3" s="11" t="s">
        <v>7</v>
      </c>
      <c r="AB3" s="11"/>
      <c r="AC3" s="11"/>
      <c r="AD3" s="8"/>
      <c r="AE3" s="10"/>
      <c r="AF3" s="10" t="s">
        <v>8</v>
      </c>
      <c r="AG3" s="10"/>
      <c r="AH3" s="10"/>
      <c r="AI3" s="12"/>
      <c r="AJ3" s="8" t="s">
        <v>9</v>
      </c>
      <c r="AK3" s="8"/>
      <c r="AL3" s="8"/>
      <c r="AM3" s="8"/>
      <c r="AN3" s="8" t="s">
        <v>10</v>
      </c>
      <c r="AO3" s="9"/>
      <c r="AP3" s="9"/>
      <c r="AQ3" s="10"/>
      <c r="AR3" s="11"/>
      <c r="AS3" s="9" t="s">
        <v>11</v>
      </c>
      <c r="AT3" s="9"/>
      <c r="AU3" s="9"/>
      <c r="AV3" s="10"/>
      <c r="AW3" s="8" t="s">
        <v>12</v>
      </c>
      <c r="AX3" s="9"/>
      <c r="AY3" s="9"/>
      <c r="AZ3" s="9"/>
      <c r="BA3" s="13"/>
      <c r="BB3" s="90" t="s">
        <v>102</v>
      </c>
    </row>
    <row r="4" spans="1:54" ht="23.25" customHeight="1" thickBot="1" x14ac:dyDescent="0.3">
      <c r="A4" s="14" t="s">
        <v>13</v>
      </c>
      <c r="B4" s="195">
        <v>41</v>
      </c>
      <c r="C4" s="196">
        <v>42</v>
      </c>
      <c r="D4" s="196">
        <v>43</v>
      </c>
      <c r="E4" s="15">
        <v>44</v>
      </c>
      <c r="F4" s="15">
        <v>45</v>
      </c>
      <c r="G4" s="15">
        <v>46</v>
      </c>
      <c r="H4" s="15">
        <v>47</v>
      </c>
      <c r="I4" s="15">
        <v>48</v>
      </c>
      <c r="J4" s="15">
        <v>49</v>
      </c>
      <c r="K4" s="15">
        <v>50</v>
      </c>
      <c r="L4" s="15">
        <v>51</v>
      </c>
      <c r="M4" s="15">
        <v>52</v>
      </c>
      <c r="N4" s="15">
        <v>1</v>
      </c>
      <c r="O4" s="15">
        <v>2</v>
      </c>
      <c r="P4" s="15">
        <v>3</v>
      </c>
      <c r="Q4" s="15">
        <v>4</v>
      </c>
      <c r="R4" s="15">
        <v>5</v>
      </c>
      <c r="S4" s="15">
        <v>6</v>
      </c>
      <c r="T4" s="15">
        <v>7</v>
      </c>
      <c r="U4" s="15">
        <v>8</v>
      </c>
      <c r="V4" s="15">
        <v>9</v>
      </c>
      <c r="W4" s="15">
        <v>10</v>
      </c>
      <c r="X4" s="15">
        <v>11</v>
      </c>
      <c r="Y4" s="15">
        <v>12</v>
      </c>
      <c r="Z4" s="15">
        <v>13</v>
      </c>
      <c r="AA4" s="15">
        <v>14</v>
      </c>
      <c r="AB4" s="15">
        <v>15</v>
      </c>
      <c r="AC4" s="15">
        <v>16</v>
      </c>
      <c r="AD4" s="15">
        <v>17</v>
      </c>
      <c r="AE4" s="16">
        <v>18</v>
      </c>
      <c r="AF4" s="15">
        <v>19</v>
      </c>
      <c r="AG4" s="17">
        <v>20</v>
      </c>
      <c r="AH4" s="17">
        <v>21</v>
      </c>
      <c r="AI4" s="17">
        <v>22</v>
      </c>
      <c r="AJ4" s="17">
        <v>23</v>
      </c>
      <c r="AK4" s="17">
        <v>24</v>
      </c>
      <c r="AL4" s="17">
        <v>25</v>
      </c>
      <c r="AM4" s="17">
        <v>26</v>
      </c>
      <c r="AN4" s="17">
        <v>27</v>
      </c>
      <c r="AO4" s="17">
        <v>28</v>
      </c>
      <c r="AP4" s="17">
        <v>29</v>
      </c>
      <c r="AQ4" s="17">
        <v>30</v>
      </c>
      <c r="AR4" s="17">
        <v>31</v>
      </c>
      <c r="AS4" s="17">
        <v>32</v>
      </c>
      <c r="AT4" s="17">
        <v>33</v>
      </c>
      <c r="AU4" s="17">
        <v>34</v>
      </c>
      <c r="AV4" s="17">
        <v>35</v>
      </c>
      <c r="AW4" s="17">
        <v>36</v>
      </c>
      <c r="AX4" s="17">
        <v>37</v>
      </c>
      <c r="AY4" s="17">
        <v>38</v>
      </c>
      <c r="AZ4" s="17">
        <v>39</v>
      </c>
      <c r="BA4" s="164">
        <v>40</v>
      </c>
      <c r="BB4" s="91" t="s">
        <v>103</v>
      </c>
    </row>
    <row r="5" spans="1:54" ht="140.25" customHeight="1" x14ac:dyDescent="0.25">
      <c r="A5" s="83" t="s">
        <v>100</v>
      </c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  <c r="P5" s="84"/>
      <c r="Q5" s="84"/>
      <c r="R5" s="84"/>
      <c r="S5" s="84"/>
      <c r="T5" s="84"/>
      <c r="U5" s="84"/>
      <c r="V5" s="84"/>
      <c r="W5" s="84"/>
      <c r="X5" s="84"/>
      <c r="Y5" s="84"/>
      <c r="Z5" s="84"/>
      <c r="AA5" s="84"/>
      <c r="AB5" s="84"/>
      <c r="AC5" s="84"/>
      <c r="AD5" s="84"/>
      <c r="AE5" s="84"/>
      <c r="AF5" s="84"/>
      <c r="AG5" s="84"/>
      <c r="AH5" s="84"/>
      <c r="AI5" s="84"/>
      <c r="AJ5" s="84"/>
      <c r="AK5" s="84"/>
      <c r="AL5" s="84"/>
      <c r="AM5" s="84"/>
      <c r="AN5" s="84"/>
      <c r="AO5" s="84"/>
      <c r="AP5" s="84"/>
      <c r="AQ5" s="84"/>
      <c r="AR5" s="84"/>
      <c r="AS5" s="84"/>
      <c r="AT5" s="84"/>
      <c r="AU5" s="84"/>
      <c r="AV5" s="84"/>
      <c r="AW5" s="84"/>
      <c r="AX5" s="85"/>
      <c r="AY5" s="85"/>
      <c r="AZ5" s="85"/>
      <c r="BA5" s="86"/>
      <c r="BB5" s="92"/>
    </row>
    <row r="6" spans="1:54" ht="20.25" customHeight="1" x14ac:dyDescent="0.25">
      <c r="A6" s="20" t="s">
        <v>20</v>
      </c>
      <c r="B6" s="21"/>
      <c r="C6" s="21"/>
      <c r="D6" s="21"/>
      <c r="E6" s="21"/>
      <c r="F6" s="22"/>
      <c r="G6" s="21"/>
      <c r="H6" s="21"/>
      <c r="I6" s="21"/>
      <c r="J6" s="22"/>
      <c r="K6" s="21"/>
      <c r="L6" s="21"/>
      <c r="M6" s="21"/>
      <c r="N6" s="22"/>
      <c r="O6" s="21"/>
      <c r="P6" s="21"/>
      <c r="Q6" s="21"/>
      <c r="R6" s="21"/>
      <c r="S6" s="21"/>
      <c r="T6" s="21"/>
      <c r="U6" s="21"/>
      <c r="V6" s="22"/>
      <c r="W6" s="21"/>
      <c r="X6" s="21"/>
      <c r="Y6" s="21"/>
      <c r="Z6" s="22"/>
      <c r="AA6" s="21"/>
      <c r="AB6" s="23"/>
      <c r="AC6" s="23"/>
      <c r="AD6" s="22"/>
      <c r="AE6" s="23"/>
      <c r="AF6" s="21"/>
      <c r="AG6" s="21"/>
      <c r="AH6" s="21"/>
      <c r="AI6" s="21"/>
      <c r="AJ6" s="22"/>
      <c r="AK6" s="21"/>
      <c r="AL6" s="21"/>
      <c r="AM6" s="21"/>
      <c r="AN6" s="21"/>
      <c r="AO6" s="22"/>
      <c r="AP6" s="21"/>
      <c r="AQ6" s="21"/>
      <c r="AR6" s="22"/>
      <c r="AS6" s="21"/>
      <c r="AT6" s="21"/>
      <c r="AU6" s="21"/>
      <c r="AV6" s="21"/>
      <c r="AW6" s="21"/>
      <c r="AX6" s="24"/>
      <c r="AY6" s="21"/>
      <c r="AZ6" s="21"/>
      <c r="BA6" s="25"/>
      <c r="BB6" s="93"/>
    </row>
    <row r="7" spans="1:54" ht="99.75" customHeight="1" x14ac:dyDescent="0.25">
      <c r="A7" s="20" t="s">
        <v>21</v>
      </c>
      <c r="B7" s="87"/>
      <c r="C7" s="87"/>
      <c r="D7" s="87"/>
      <c r="E7" s="87"/>
      <c r="F7" s="87"/>
      <c r="G7" s="87"/>
      <c r="H7" s="87"/>
      <c r="I7" s="87"/>
      <c r="J7" s="87"/>
      <c r="K7" s="87"/>
      <c r="L7" s="87"/>
      <c r="M7" s="87"/>
      <c r="N7" s="87"/>
      <c r="O7" s="87"/>
      <c r="P7" s="87"/>
      <c r="Q7" s="87"/>
      <c r="R7" s="87"/>
      <c r="S7" s="87"/>
      <c r="T7" s="87"/>
      <c r="U7" s="87"/>
      <c r="V7" s="87"/>
      <c r="W7" s="87"/>
      <c r="X7" s="87"/>
      <c r="Y7" s="87"/>
      <c r="Z7" s="87"/>
      <c r="AA7" s="87"/>
      <c r="AB7" s="87"/>
      <c r="AC7" s="87"/>
      <c r="AD7" s="87"/>
      <c r="AE7" s="87"/>
      <c r="AF7" s="87"/>
      <c r="AG7" s="87"/>
      <c r="AH7" s="87"/>
      <c r="AI7" s="87"/>
      <c r="AJ7" s="87"/>
      <c r="AK7" s="87"/>
      <c r="AL7" s="87"/>
      <c r="AM7" s="87"/>
      <c r="AN7" s="87"/>
      <c r="AO7" s="87"/>
      <c r="AP7" s="87"/>
      <c r="AQ7" s="87"/>
      <c r="AR7" s="87"/>
      <c r="AS7" s="87"/>
      <c r="AT7" s="87"/>
      <c r="AU7" s="87"/>
      <c r="AV7" s="87"/>
      <c r="AW7" s="87"/>
      <c r="AX7" s="88"/>
      <c r="AY7" s="87"/>
      <c r="AZ7" s="87"/>
      <c r="BA7" s="89"/>
      <c r="BB7" s="93"/>
    </row>
    <row r="8" spans="1:54" ht="21" customHeight="1" x14ac:dyDescent="0.25">
      <c r="A8" s="103" t="s">
        <v>101</v>
      </c>
      <c r="B8" s="212">
        <f>B9/90</f>
        <v>5.7222222222222223</v>
      </c>
      <c r="C8" s="212" t="e">
        <f t="shared" ref="C8:BA8" si="0">C9/90</f>
        <v>#REF!</v>
      </c>
      <c r="D8" s="212" t="e">
        <f t="shared" si="0"/>
        <v>#REF!</v>
      </c>
      <c r="E8" s="212" t="e">
        <f t="shared" si="0"/>
        <v>#REF!</v>
      </c>
      <c r="F8" s="212" t="e">
        <f t="shared" si="0"/>
        <v>#REF!</v>
      </c>
      <c r="G8" s="212" t="e">
        <f t="shared" si="0"/>
        <v>#REF!</v>
      </c>
      <c r="H8" s="212" t="e">
        <f t="shared" si="0"/>
        <v>#REF!</v>
      </c>
      <c r="I8" s="212" t="e">
        <f t="shared" si="0"/>
        <v>#REF!</v>
      </c>
      <c r="J8" s="212" t="e">
        <f t="shared" si="0"/>
        <v>#REF!</v>
      </c>
      <c r="K8" s="212" t="e">
        <f t="shared" si="0"/>
        <v>#REF!</v>
      </c>
      <c r="L8" s="212" t="e">
        <f t="shared" si="0"/>
        <v>#REF!</v>
      </c>
      <c r="M8" s="212" t="e">
        <f t="shared" si="0"/>
        <v>#REF!</v>
      </c>
      <c r="N8" s="212" t="e">
        <f t="shared" si="0"/>
        <v>#REF!</v>
      </c>
      <c r="O8" s="212" t="e">
        <f t="shared" si="0"/>
        <v>#REF!</v>
      </c>
      <c r="P8" s="212" t="e">
        <f t="shared" si="0"/>
        <v>#REF!</v>
      </c>
      <c r="Q8" s="212" t="e">
        <f t="shared" si="0"/>
        <v>#REF!</v>
      </c>
      <c r="R8" s="212" t="e">
        <f t="shared" si="0"/>
        <v>#REF!</v>
      </c>
      <c r="S8" s="212" t="e">
        <f t="shared" si="0"/>
        <v>#REF!</v>
      </c>
      <c r="T8" s="212" t="e">
        <f t="shared" si="0"/>
        <v>#REF!</v>
      </c>
      <c r="U8" s="212" t="e">
        <f t="shared" si="0"/>
        <v>#REF!</v>
      </c>
      <c r="V8" s="212" t="e">
        <f t="shared" si="0"/>
        <v>#REF!</v>
      </c>
      <c r="W8" s="212" t="e">
        <f t="shared" si="0"/>
        <v>#REF!</v>
      </c>
      <c r="X8" s="212" t="e">
        <f t="shared" si="0"/>
        <v>#REF!</v>
      </c>
      <c r="Y8" s="212" t="e">
        <f t="shared" si="0"/>
        <v>#REF!</v>
      </c>
      <c r="Z8" s="212" t="e">
        <f t="shared" si="0"/>
        <v>#REF!</v>
      </c>
      <c r="AA8" s="212" t="e">
        <f t="shared" si="0"/>
        <v>#REF!</v>
      </c>
      <c r="AB8" s="212" t="e">
        <f t="shared" si="0"/>
        <v>#REF!</v>
      </c>
      <c r="AC8" s="212" t="e">
        <f t="shared" si="0"/>
        <v>#REF!</v>
      </c>
      <c r="AD8" s="212" t="e">
        <f t="shared" si="0"/>
        <v>#REF!</v>
      </c>
      <c r="AE8" s="212" t="e">
        <f t="shared" si="0"/>
        <v>#REF!</v>
      </c>
      <c r="AF8" s="212" t="e">
        <f t="shared" si="0"/>
        <v>#REF!</v>
      </c>
      <c r="AG8" s="212" t="e">
        <f t="shared" si="0"/>
        <v>#REF!</v>
      </c>
      <c r="AH8" s="212" t="e">
        <f t="shared" si="0"/>
        <v>#REF!</v>
      </c>
      <c r="AI8" s="212" t="e">
        <f t="shared" si="0"/>
        <v>#REF!</v>
      </c>
      <c r="AJ8" s="212" t="e">
        <f t="shared" si="0"/>
        <v>#REF!</v>
      </c>
      <c r="AK8" s="212" t="e">
        <f t="shared" si="0"/>
        <v>#REF!</v>
      </c>
      <c r="AL8" s="212" t="e">
        <f t="shared" si="0"/>
        <v>#REF!</v>
      </c>
      <c r="AM8" s="212" t="e">
        <f t="shared" si="0"/>
        <v>#REF!</v>
      </c>
      <c r="AN8" s="212" t="e">
        <f t="shared" si="0"/>
        <v>#REF!</v>
      </c>
      <c r="AO8" s="212" t="e">
        <f t="shared" si="0"/>
        <v>#REF!</v>
      </c>
      <c r="AP8" s="212" t="e">
        <f t="shared" si="0"/>
        <v>#REF!</v>
      </c>
      <c r="AQ8" s="212" t="e">
        <f t="shared" si="0"/>
        <v>#REF!</v>
      </c>
      <c r="AR8" s="212" t="e">
        <f t="shared" si="0"/>
        <v>#REF!</v>
      </c>
      <c r="AS8" s="212" t="e">
        <f t="shared" si="0"/>
        <v>#REF!</v>
      </c>
      <c r="AT8" s="212" t="e">
        <f t="shared" si="0"/>
        <v>#REF!</v>
      </c>
      <c r="AU8" s="212" t="e">
        <f t="shared" si="0"/>
        <v>#REF!</v>
      </c>
      <c r="AV8" s="212" t="e">
        <f t="shared" si="0"/>
        <v>#REF!</v>
      </c>
      <c r="AW8" s="212" t="e">
        <f t="shared" si="0"/>
        <v>#REF!</v>
      </c>
      <c r="AX8" s="212" t="e">
        <f t="shared" si="0"/>
        <v>#REF!</v>
      </c>
      <c r="AY8" s="212" t="e">
        <f t="shared" si="0"/>
        <v>#REF!</v>
      </c>
      <c r="AZ8" s="212" t="e">
        <f t="shared" si="0"/>
        <v>#REF!</v>
      </c>
      <c r="BA8" s="212" t="e">
        <f t="shared" si="0"/>
        <v>#REF!</v>
      </c>
      <c r="BB8" s="214" t="e">
        <f>SUM(B8:BA8)</f>
        <v>#REF!</v>
      </c>
    </row>
    <row r="9" spans="1:54" ht="21" customHeight="1" thickBot="1" x14ac:dyDescent="0.3">
      <c r="A9" s="102" t="s">
        <v>116</v>
      </c>
      <c r="B9" s="104">
        <f>B12+B16+B20+B23+B27+B30+B33+B35</f>
        <v>515</v>
      </c>
      <c r="C9" s="104" t="e">
        <f>C12+C16+C20+C23+C27+C30+C33+C35</f>
        <v>#REF!</v>
      </c>
      <c r="D9" s="104" t="e">
        <f t="shared" ref="D9:BA9" si="1">D12+D16+D20+D23+D27+D30+D33+D35</f>
        <v>#REF!</v>
      </c>
      <c r="E9" s="104" t="e">
        <f t="shared" si="1"/>
        <v>#REF!</v>
      </c>
      <c r="F9" s="104" t="e">
        <f t="shared" si="1"/>
        <v>#REF!</v>
      </c>
      <c r="G9" s="104" t="e">
        <f t="shared" si="1"/>
        <v>#REF!</v>
      </c>
      <c r="H9" s="104" t="e">
        <f t="shared" si="1"/>
        <v>#REF!</v>
      </c>
      <c r="I9" s="104" t="e">
        <f t="shared" si="1"/>
        <v>#REF!</v>
      </c>
      <c r="J9" s="104" t="e">
        <f t="shared" si="1"/>
        <v>#REF!</v>
      </c>
      <c r="K9" s="104" t="e">
        <f t="shared" si="1"/>
        <v>#REF!</v>
      </c>
      <c r="L9" s="104" t="e">
        <f t="shared" si="1"/>
        <v>#REF!</v>
      </c>
      <c r="M9" s="104" t="e">
        <f t="shared" si="1"/>
        <v>#REF!</v>
      </c>
      <c r="N9" s="104" t="e">
        <f t="shared" si="1"/>
        <v>#REF!</v>
      </c>
      <c r="O9" s="104" t="e">
        <f t="shared" si="1"/>
        <v>#REF!</v>
      </c>
      <c r="P9" s="104" t="e">
        <f t="shared" si="1"/>
        <v>#REF!</v>
      </c>
      <c r="Q9" s="104" t="e">
        <f t="shared" si="1"/>
        <v>#REF!</v>
      </c>
      <c r="R9" s="104" t="e">
        <f t="shared" si="1"/>
        <v>#REF!</v>
      </c>
      <c r="S9" s="104" t="e">
        <f t="shared" si="1"/>
        <v>#REF!</v>
      </c>
      <c r="T9" s="104" t="e">
        <f t="shared" si="1"/>
        <v>#REF!</v>
      </c>
      <c r="U9" s="104" t="e">
        <f t="shared" si="1"/>
        <v>#REF!</v>
      </c>
      <c r="V9" s="104" t="e">
        <f t="shared" si="1"/>
        <v>#REF!</v>
      </c>
      <c r="W9" s="104" t="e">
        <f t="shared" si="1"/>
        <v>#REF!</v>
      </c>
      <c r="X9" s="104" t="e">
        <f t="shared" si="1"/>
        <v>#REF!</v>
      </c>
      <c r="Y9" s="104" t="e">
        <f t="shared" si="1"/>
        <v>#REF!</v>
      </c>
      <c r="Z9" s="104" t="e">
        <f t="shared" si="1"/>
        <v>#REF!</v>
      </c>
      <c r="AA9" s="104" t="e">
        <f t="shared" si="1"/>
        <v>#REF!</v>
      </c>
      <c r="AB9" s="104" t="e">
        <f t="shared" si="1"/>
        <v>#REF!</v>
      </c>
      <c r="AC9" s="104" t="e">
        <f t="shared" si="1"/>
        <v>#REF!</v>
      </c>
      <c r="AD9" s="104" t="e">
        <f t="shared" si="1"/>
        <v>#REF!</v>
      </c>
      <c r="AE9" s="104" t="e">
        <f t="shared" si="1"/>
        <v>#REF!</v>
      </c>
      <c r="AF9" s="104" t="e">
        <f t="shared" si="1"/>
        <v>#REF!</v>
      </c>
      <c r="AG9" s="104" t="e">
        <f t="shared" si="1"/>
        <v>#REF!</v>
      </c>
      <c r="AH9" s="104" t="e">
        <f t="shared" si="1"/>
        <v>#REF!</v>
      </c>
      <c r="AI9" s="104" t="e">
        <f t="shared" si="1"/>
        <v>#REF!</v>
      </c>
      <c r="AJ9" s="104" t="e">
        <f t="shared" si="1"/>
        <v>#REF!</v>
      </c>
      <c r="AK9" s="104" t="e">
        <f t="shared" si="1"/>
        <v>#REF!</v>
      </c>
      <c r="AL9" s="104" t="e">
        <f t="shared" si="1"/>
        <v>#REF!</v>
      </c>
      <c r="AM9" s="104" t="e">
        <f t="shared" si="1"/>
        <v>#REF!</v>
      </c>
      <c r="AN9" s="104" t="e">
        <f t="shared" si="1"/>
        <v>#REF!</v>
      </c>
      <c r="AO9" s="104" t="e">
        <f t="shared" si="1"/>
        <v>#REF!</v>
      </c>
      <c r="AP9" s="104" t="e">
        <f t="shared" si="1"/>
        <v>#REF!</v>
      </c>
      <c r="AQ9" s="104" t="e">
        <f t="shared" si="1"/>
        <v>#REF!</v>
      </c>
      <c r="AR9" s="104" t="e">
        <f t="shared" si="1"/>
        <v>#REF!</v>
      </c>
      <c r="AS9" s="104" t="e">
        <f t="shared" si="1"/>
        <v>#REF!</v>
      </c>
      <c r="AT9" s="104" t="e">
        <f t="shared" si="1"/>
        <v>#REF!</v>
      </c>
      <c r="AU9" s="104" t="e">
        <f t="shared" si="1"/>
        <v>#REF!</v>
      </c>
      <c r="AV9" s="104" t="e">
        <f t="shared" si="1"/>
        <v>#REF!</v>
      </c>
      <c r="AW9" s="104" t="e">
        <f t="shared" si="1"/>
        <v>#REF!</v>
      </c>
      <c r="AX9" s="104" t="e">
        <f t="shared" si="1"/>
        <v>#REF!</v>
      </c>
      <c r="AY9" s="104" t="e">
        <f t="shared" si="1"/>
        <v>#REF!</v>
      </c>
      <c r="AZ9" s="104" t="e">
        <f t="shared" si="1"/>
        <v>#REF!</v>
      </c>
      <c r="BA9" s="104" t="e">
        <f t="shared" si="1"/>
        <v>#REF!</v>
      </c>
      <c r="BB9" s="213" t="e">
        <f>SUM(B9:BA9)</f>
        <v>#REF!</v>
      </c>
    </row>
    <row r="10" spans="1:54" ht="21" customHeight="1" x14ac:dyDescent="0.25">
      <c r="A10" s="30" t="s">
        <v>27</v>
      </c>
      <c r="B10" s="105"/>
      <c r="C10" s="106"/>
      <c r="D10" s="106"/>
      <c r="E10" s="106"/>
      <c r="F10" s="106"/>
      <c r="G10" s="106"/>
      <c r="H10" s="106"/>
      <c r="I10" s="106"/>
      <c r="J10" s="106"/>
      <c r="K10" s="106"/>
      <c r="L10" s="106"/>
      <c r="M10" s="106"/>
      <c r="N10" s="106"/>
      <c r="O10" s="106"/>
      <c r="P10" s="106"/>
      <c r="Q10" s="106"/>
      <c r="R10" s="106"/>
      <c r="S10" s="106"/>
      <c r="T10" s="106"/>
      <c r="U10" s="106"/>
      <c r="V10" s="106"/>
      <c r="W10" s="106"/>
      <c r="X10" s="106"/>
      <c r="Y10" s="106"/>
      <c r="Z10" s="106"/>
      <c r="AA10" s="106"/>
      <c r="AB10" s="106"/>
      <c r="AC10" s="106"/>
      <c r="AD10" s="106"/>
      <c r="AE10" s="106"/>
      <c r="AF10" s="106"/>
      <c r="AG10" s="106"/>
      <c r="AH10" s="106"/>
      <c r="AI10" s="106"/>
      <c r="AJ10" s="106"/>
      <c r="AK10" s="106"/>
      <c r="AL10" s="106"/>
      <c r="AM10" s="106"/>
      <c r="AN10" s="106"/>
      <c r="AO10" s="106"/>
      <c r="AP10" s="106"/>
      <c r="AQ10" s="106"/>
      <c r="AR10" s="106"/>
      <c r="AS10" s="106"/>
      <c r="AT10" s="106"/>
      <c r="AU10" s="106"/>
      <c r="AV10" s="106"/>
      <c r="AW10" s="106"/>
      <c r="AX10" s="107"/>
      <c r="AY10" s="106"/>
      <c r="AZ10" s="106"/>
      <c r="BA10" s="108"/>
      <c r="BB10" s="92"/>
    </row>
    <row r="11" spans="1:54" ht="21" customHeight="1" x14ac:dyDescent="0.25">
      <c r="A11" s="98" t="s">
        <v>104</v>
      </c>
      <c r="B11" s="109"/>
      <c r="C11" s="110"/>
      <c r="D11" s="110"/>
      <c r="E11" s="110"/>
      <c r="F11" s="110"/>
      <c r="G11" s="110"/>
      <c r="H11" s="110"/>
      <c r="I11" s="110"/>
      <c r="J11" s="110"/>
      <c r="K11" s="110"/>
      <c r="L11" s="110"/>
      <c r="M11" s="110"/>
      <c r="N11" s="110"/>
      <c r="O11" s="110"/>
      <c r="P11" s="110"/>
      <c r="Q11" s="110"/>
      <c r="R11" s="110"/>
      <c r="S11" s="110"/>
      <c r="T11" s="110"/>
      <c r="U11" s="110"/>
      <c r="V11" s="110"/>
      <c r="W11" s="110"/>
      <c r="X11" s="110"/>
      <c r="Y11" s="110"/>
      <c r="Z11" s="110"/>
      <c r="AA11" s="110"/>
      <c r="AB11" s="110"/>
      <c r="AC11" s="110"/>
      <c r="AD11" s="110"/>
      <c r="AE11" s="110"/>
      <c r="AF11" s="110"/>
      <c r="AG11" s="110"/>
      <c r="AH11" s="110"/>
      <c r="AI11" s="110"/>
      <c r="AJ11" s="110"/>
      <c r="AK11" s="110"/>
      <c r="AL11" s="110"/>
      <c r="AM11" s="110"/>
      <c r="AN11" s="110"/>
      <c r="AO11" s="110"/>
      <c r="AP11" s="110"/>
      <c r="AQ11" s="110"/>
      <c r="AR11" s="110"/>
      <c r="AS11" s="110"/>
      <c r="AT11" s="110"/>
      <c r="AU11" s="110"/>
      <c r="AV11" s="110"/>
      <c r="AW11" s="110"/>
      <c r="AX11" s="111"/>
      <c r="AY11" s="110"/>
      <c r="AZ11" s="110"/>
      <c r="BA11" s="112"/>
      <c r="BB11" s="99"/>
    </row>
    <row r="12" spans="1:54" ht="21" customHeight="1" x14ac:dyDescent="0.25">
      <c r="A12" s="100" t="s">
        <v>111</v>
      </c>
      <c r="B12" s="113">
        <f>Beisp41!G3</f>
        <v>40</v>
      </c>
      <c r="C12" s="114" t="e">
        <f>#REF!</f>
        <v>#REF!</v>
      </c>
      <c r="D12" s="114" t="e">
        <f>#REF!</f>
        <v>#REF!</v>
      </c>
      <c r="E12" s="114" t="e">
        <f>#REF!</f>
        <v>#REF!</v>
      </c>
      <c r="F12" s="114" t="e">
        <f>#REF!</f>
        <v>#REF!</v>
      </c>
      <c r="G12" s="114" t="e">
        <f>#REF!</f>
        <v>#REF!</v>
      </c>
      <c r="H12" s="114" t="e">
        <f>#REF!</f>
        <v>#REF!</v>
      </c>
      <c r="I12" s="114" t="e">
        <f>#REF!</f>
        <v>#REF!</v>
      </c>
      <c r="J12" s="114" t="e">
        <f>#REF!</f>
        <v>#REF!</v>
      </c>
      <c r="K12" s="114" t="e">
        <f>#REF!</f>
        <v>#REF!</v>
      </c>
      <c r="L12" s="114" t="e">
        <f>#REF!</f>
        <v>#REF!</v>
      </c>
      <c r="M12" s="114" t="e">
        <f>#REF!</f>
        <v>#REF!</v>
      </c>
      <c r="N12" s="114" t="e">
        <f>#REF!</f>
        <v>#REF!</v>
      </c>
      <c r="O12" s="114" t="e">
        <f>#REF!</f>
        <v>#REF!</v>
      </c>
      <c r="P12" s="114" t="e">
        <f>#REF!</f>
        <v>#REF!</v>
      </c>
      <c r="Q12" s="114" t="e">
        <f>#REF!</f>
        <v>#REF!</v>
      </c>
      <c r="R12" s="114" t="e">
        <f>#REF!</f>
        <v>#REF!</v>
      </c>
      <c r="S12" s="114" t="e">
        <f>#REF!</f>
        <v>#REF!</v>
      </c>
      <c r="T12" s="114" t="e">
        <f>#REF!</f>
        <v>#REF!</v>
      </c>
      <c r="U12" s="114" t="e">
        <f>#REF!</f>
        <v>#REF!</v>
      </c>
      <c r="V12" s="114" t="e">
        <f>#REF!</f>
        <v>#REF!</v>
      </c>
      <c r="W12" s="114" t="e">
        <f>#REF!</f>
        <v>#REF!</v>
      </c>
      <c r="X12" s="114" t="e">
        <f>#REF!</f>
        <v>#REF!</v>
      </c>
      <c r="Y12" s="114" t="e">
        <f>#REF!</f>
        <v>#REF!</v>
      </c>
      <c r="Z12" s="114" t="e">
        <f>#REF!</f>
        <v>#REF!</v>
      </c>
      <c r="AA12" s="114" t="e">
        <f>#REF!</f>
        <v>#REF!</v>
      </c>
      <c r="AB12" s="114" t="e">
        <f>#REF!</f>
        <v>#REF!</v>
      </c>
      <c r="AC12" s="114" t="e">
        <f>#REF!</f>
        <v>#REF!</v>
      </c>
      <c r="AD12" s="114" t="e">
        <f>#REF!</f>
        <v>#REF!</v>
      </c>
      <c r="AE12" s="114" t="e">
        <f>#REF!</f>
        <v>#REF!</v>
      </c>
      <c r="AF12" s="114" t="e">
        <f>#REF!</f>
        <v>#REF!</v>
      </c>
      <c r="AG12" s="114" t="e">
        <f>#REF!</f>
        <v>#REF!</v>
      </c>
      <c r="AH12" s="114" t="e">
        <f>#REF!</f>
        <v>#REF!</v>
      </c>
      <c r="AI12" s="114" t="e">
        <f>#REF!</f>
        <v>#REF!</v>
      </c>
      <c r="AJ12" s="114" t="e">
        <f>#REF!</f>
        <v>#REF!</v>
      </c>
      <c r="AK12" s="114" t="e">
        <f>#REF!</f>
        <v>#REF!</v>
      </c>
      <c r="AL12" s="114" t="e">
        <f>#REF!</f>
        <v>#REF!</v>
      </c>
      <c r="AM12" s="114" t="e">
        <f>#REF!</f>
        <v>#REF!</v>
      </c>
      <c r="AN12" s="114" t="e">
        <f>#REF!</f>
        <v>#REF!</v>
      </c>
      <c r="AO12" s="114" t="e">
        <f>#REF!</f>
        <v>#REF!</v>
      </c>
      <c r="AP12" s="114" t="e">
        <f>#REF!</f>
        <v>#REF!</v>
      </c>
      <c r="AQ12" s="114" t="e">
        <f>#REF!</f>
        <v>#REF!</v>
      </c>
      <c r="AR12" s="114" t="e">
        <f>#REF!</f>
        <v>#REF!</v>
      </c>
      <c r="AS12" s="114" t="e">
        <f>#REF!</f>
        <v>#REF!</v>
      </c>
      <c r="AT12" s="114" t="e">
        <f>#REF!</f>
        <v>#REF!</v>
      </c>
      <c r="AU12" s="114" t="e">
        <f>#REF!</f>
        <v>#REF!</v>
      </c>
      <c r="AV12" s="114" t="e">
        <f>#REF!</f>
        <v>#REF!</v>
      </c>
      <c r="AW12" s="114" t="e">
        <f>#REF!</f>
        <v>#REF!</v>
      </c>
      <c r="AX12" s="114" t="e">
        <f>#REF!</f>
        <v>#REF!</v>
      </c>
      <c r="AY12" s="114" t="e">
        <f>#REF!</f>
        <v>#REF!</v>
      </c>
      <c r="AZ12" s="114" t="e">
        <f>#REF!</f>
        <v>#REF!</v>
      </c>
      <c r="BA12" s="114" t="e">
        <f>#REF!</f>
        <v>#REF!</v>
      </c>
      <c r="BB12" s="93" t="e">
        <f>SUM(B12:BA12)</f>
        <v>#REF!</v>
      </c>
    </row>
    <row r="13" spans="1:54" ht="21" customHeight="1" x14ac:dyDescent="0.25">
      <c r="A13" s="100" t="s">
        <v>110</v>
      </c>
      <c r="B13" s="113">
        <f>Beisp41!H3</f>
        <v>1200</v>
      </c>
      <c r="C13" s="114" t="e">
        <f>#REF!</f>
        <v>#REF!</v>
      </c>
      <c r="D13" s="114" t="e">
        <f>#REF!</f>
        <v>#REF!</v>
      </c>
      <c r="E13" s="114" t="e">
        <f>#REF!</f>
        <v>#REF!</v>
      </c>
      <c r="F13" s="114" t="e">
        <f>#REF!</f>
        <v>#REF!</v>
      </c>
      <c r="G13" s="114" t="e">
        <f>#REF!</f>
        <v>#REF!</v>
      </c>
      <c r="H13" s="114" t="e">
        <f>#REF!</f>
        <v>#REF!</v>
      </c>
      <c r="I13" s="114" t="e">
        <f>#REF!</f>
        <v>#REF!</v>
      </c>
      <c r="J13" s="114" t="e">
        <f>#REF!</f>
        <v>#REF!</v>
      </c>
      <c r="K13" s="114" t="e">
        <f>#REF!</f>
        <v>#REF!</v>
      </c>
      <c r="L13" s="114" t="e">
        <f>#REF!</f>
        <v>#REF!</v>
      </c>
      <c r="M13" s="114" t="e">
        <f>#REF!</f>
        <v>#REF!</v>
      </c>
      <c r="N13" s="114" t="e">
        <f>#REF!</f>
        <v>#REF!</v>
      </c>
      <c r="O13" s="114" t="e">
        <f>#REF!</f>
        <v>#REF!</v>
      </c>
      <c r="P13" s="114" t="e">
        <f>#REF!</f>
        <v>#REF!</v>
      </c>
      <c r="Q13" s="114" t="e">
        <f>#REF!</f>
        <v>#REF!</v>
      </c>
      <c r="R13" s="114" t="e">
        <f>#REF!</f>
        <v>#REF!</v>
      </c>
      <c r="S13" s="114" t="e">
        <f>#REF!</f>
        <v>#REF!</v>
      </c>
      <c r="T13" s="114" t="e">
        <f>#REF!</f>
        <v>#REF!</v>
      </c>
      <c r="U13" s="114" t="e">
        <f>#REF!</f>
        <v>#REF!</v>
      </c>
      <c r="V13" s="114" t="e">
        <f>#REF!</f>
        <v>#REF!</v>
      </c>
      <c r="W13" s="114" t="e">
        <f>#REF!</f>
        <v>#REF!</v>
      </c>
      <c r="X13" s="114" t="e">
        <f>#REF!</f>
        <v>#REF!</v>
      </c>
      <c r="Y13" s="114" t="e">
        <f>#REF!</f>
        <v>#REF!</v>
      </c>
      <c r="Z13" s="114" t="e">
        <f>#REF!</f>
        <v>#REF!</v>
      </c>
      <c r="AA13" s="114" t="e">
        <f>#REF!</f>
        <v>#REF!</v>
      </c>
      <c r="AB13" s="114" t="e">
        <f>#REF!</f>
        <v>#REF!</v>
      </c>
      <c r="AC13" s="114" t="e">
        <f>#REF!</f>
        <v>#REF!</v>
      </c>
      <c r="AD13" s="114" t="e">
        <f>#REF!</f>
        <v>#REF!</v>
      </c>
      <c r="AE13" s="114" t="e">
        <f>#REF!</f>
        <v>#REF!</v>
      </c>
      <c r="AF13" s="114" t="e">
        <f>#REF!</f>
        <v>#REF!</v>
      </c>
      <c r="AG13" s="114" t="e">
        <f>#REF!</f>
        <v>#REF!</v>
      </c>
      <c r="AH13" s="114" t="e">
        <f>#REF!</f>
        <v>#REF!</v>
      </c>
      <c r="AI13" s="114" t="e">
        <f>#REF!</f>
        <v>#REF!</v>
      </c>
      <c r="AJ13" s="114" t="e">
        <f>#REF!</f>
        <v>#REF!</v>
      </c>
      <c r="AK13" s="114" t="e">
        <f>#REF!</f>
        <v>#REF!</v>
      </c>
      <c r="AL13" s="114" t="e">
        <f>#REF!</f>
        <v>#REF!</v>
      </c>
      <c r="AM13" s="114" t="e">
        <f>#REF!</f>
        <v>#REF!</v>
      </c>
      <c r="AN13" s="114" t="e">
        <f>#REF!</f>
        <v>#REF!</v>
      </c>
      <c r="AO13" s="114" t="e">
        <f>#REF!</f>
        <v>#REF!</v>
      </c>
      <c r="AP13" s="114" t="e">
        <f>#REF!</f>
        <v>#REF!</v>
      </c>
      <c r="AQ13" s="114" t="e">
        <f>#REF!</f>
        <v>#REF!</v>
      </c>
      <c r="AR13" s="114" t="e">
        <f>#REF!</f>
        <v>#REF!</v>
      </c>
      <c r="AS13" s="114" t="e">
        <f>#REF!</f>
        <v>#REF!</v>
      </c>
      <c r="AT13" s="114" t="e">
        <f>#REF!</f>
        <v>#REF!</v>
      </c>
      <c r="AU13" s="114" t="e">
        <f>#REF!</f>
        <v>#REF!</v>
      </c>
      <c r="AV13" s="114" t="e">
        <f>#REF!</f>
        <v>#REF!</v>
      </c>
      <c r="AW13" s="114" t="e">
        <f>#REF!</f>
        <v>#REF!</v>
      </c>
      <c r="AX13" s="114" t="e">
        <f>#REF!</f>
        <v>#REF!</v>
      </c>
      <c r="AY13" s="114" t="e">
        <f>#REF!</f>
        <v>#REF!</v>
      </c>
      <c r="AZ13" s="114" t="e">
        <f>#REF!</f>
        <v>#REF!</v>
      </c>
      <c r="BA13" s="114" t="e">
        <f>#REF!</f>
        <v>#REF!</v>
      </c>
      <c r="BB13" s="93" t="e">
        <f>SUM(B13:BA13)</f>
        <v>#REF!</v>
      </c>
    </row>
    <row r="14" spans="1:54" ht="21" customHeight="1" x14ac:dyDescent="0.25">
      <c r="A14" s="101" t="s">
        <v>117</v>
      </c>
      <c r="B14" s="113"/>
      <c r="C14" s="114"/>
      <c r="D14" s="114"/>
      <c r="E14" s="114"/>
      <c r="F14" s="114"/>
      <c r="G14" s="114"/>
      <c r="H14" s="114"/>
      <c r="I14" s="114"/>
      <c r="J14" s="114"/>
      <c r="K14" s="114"/>
      <c r="L14" s="114"/>
      <c r="M14" s="114"/>
      <c r="N14" s="114"/>
      <c r="O14" s="114"/>
      <c r="P14" s="114"/>
      <c r="Q14" s="114"/>
      <c r="R14" s="114"/>
      <c r="S14" s="114"/>
      <c r="T14" s="114"/>
      <c r="U14" s="114"/>
      <c r="V14" s="114"/>
      <c r="W14" s="114"/>
      <c r="X14" s="114"/>
      <c r="Y14" s="114"/>
      <c r="Z14" s="114"/>
      <c r="AA14" s="114"/>
      <c r="AB14" s="114"/>
      <c r="AC14" s="114"/>
      <c r="AD14" s="114"/>
      <c r="AE14" s="114"/>
      <c r="AF14" s="114"/>
      <c r="AG14" s="114"/>
      <c r="AH14" s="114"/>
      <c r="AI14" s="114"/>
      <c r="AJ14" s="114"/>
      <c r="AK14" s="114"/>
      <c r="AL14" s="114"/>
      <c r="AM14" s="114"/>
      <c r="AN14" s="114"/>
      <c r="AO14" s="114"/>
      <c r="AP14" s="114"/>
      <c r="AQ14" s="114"/>
      <c r="AR14" s="114"/>
      <c r="AS14" s="114"/>
      <c r="AT14" s="114"/>
      <c r="AU14" s="114"/>
      <c r="AV14" s="114"/>
      <c r="AW14" s="114"/>
      <c r="AX14" s="114"/>
      <c r="AY14" s="114"/>
      <c r="AZ14" s="114"/>
      <c r="BA14" s="114"/>
      <c r="BB14" s="93"/>
    </row>
    <row r="15" spans="1:54" ht="21" customHeight="1" x14ac:dyDescent="0.25">
      <c r="A15" s="28" t="s">
        <v>175</v>
      </c>
      <c r="B15" s="113"/>
      <c r="C15" s="114"/>
      <c r="D15" s="114"/>
      <c r="E15" s="114"/>
      <c r="F15" s="114"/>
      <c r="G15" s="114"/>
      <c r="H15" s="114"/>
      <c r="I15" s="114"/>
      <c r="J15" s="114"/>
      <c r="K15" s="114"/>
      <c r="L15" s="114"/>
      <c r="M15" s="114"/>
      <c r="N15" s="114"/>
      <c r="O15" s="114"/>
      <c r="P15" s="114"/>
      <c r="Q15" s="114"/>
      <c r="R15" s="114"/>
      <c r="S15" s="114"/>
      <c r="T15" s="114"/>
      <c r="U15" s="114"/>
      <c r="V15" s="114"/>
      <c r="W15" s="114"/>
      <c r="X15" s="114"/>
      <c r="Y15" s="114"/>
      <c r="Z15" s="114"/>
      <c r="AA15" s="114"/>
      <c r="AB15" s="114"/>
      <c r="AC15" s="114"/>
      <c r="AD15" s="114"/>
      <c r="AE15" s="114"/>
      <c r="AF15" s="114"/>
      <c r="AG15" s="114"/>
      <c r="AH15" s="114"/>
      <c r="AI15" s="114"/>
      <c r="AJ15" s="114"/>
      <c r="AK15" s="114"/>
      <c r="AL15" s="114"/>
      <c r="AM15" s="114"/>
      <c r="AN15" s="114"/>
      <c r="AO15" s="114"/>
      <c r="AP15" s="114"/>
      <c r="AQ15" s="114"/>
      <c r="AR15" s="114"/>
      <c r="AS15" s="114"/>
      <c r="AT15" s="114"/>
      <c r="AU15" s="114"/>
      <c r="AV15" s="114"/>
      <c r="AW15" s="114"/>
      <c r="AX15" s="114"/>
      <c r="AY15" s="114"/>
      <c r="AZ15" s="114"/>
      <c r="BA15" s="114"/>
      <c r="BB15" s="93"/>
    </row>
    <row r="16" spans="1:54" ht="21" customHeight="1" x14ac:dyDescent="0.25">
      <c r="A16" s="100" t="s">
        <v>111</v>
      </c>
      <c r="B16" s="118">
        <f>Beisp41!G4</f>
        <v>30</v>
      </c>
      <c r="C16" s="114" t="e">
        <f>#REF!</f>
        <v>#REF!</v>
      </c>
      <c r="D16" s="114" t="e">
        <f>#REF!</f>
        <v>#REF!</v>
      </c>
      <c r="E16" s="114" t="e">
        <f>#REF!</f>
        <v>#REF!</v>
      </c>
      <c r="F16" s="114" t="e">
        <f>#REF!</f>
        <v>#REF!</v>
      </c>
      <c r="G16" s="114" t="e">
        <f>#REF!</f>
        <v>#REF!</v>
      </c>
      <c r="H16" s="114" t="e">
        <f>#REF!</f>
        <v>#REF!</v>
      </c>
      <c r="I16" s="114" t="e">
        <f>#REF!</f>
        <v>#REF!</v>
      </c>
      <c r="J16" s="114" t="e">
        <f>#REF!</f>
        <v>#REF!</v>
      </c>
      <c r="K16" s="114" t="e">
        <f>#REF!</f>
        <v>#REF!</v>
      </c>
      <c r="L16" s="114" t="e">
        <f>#REF!</f>
        <v>#REF!</v>
      </c>
      <c r="M16" s="114" t="e">
        <f>#REF!</f>
        <v>#REF!</v>
      </c>
      <c r="N16" s="114" t="e">
        <f>#REF!</f>
        <v>#REF!</v>
      </c>
      <c r="O16" s="114" t="e">
        <f>#REF!</f>
        <v>#REF!</v>
      </c>
      <c r="P16" s="114" t="e">
        <f>#REF!</f>
        <v>#REF!</v>
      </c>
      <c r="Q16" s="114" t="e">
        <f>#REF!</f>
        <v>#REF!</v>
      </c>
      <c r="R16" s="114" t="e">
        <f>#REF!</f>
        <v>#REF!</v>
      </c>
      <c r="S16" s="114" t="e">
        <f>#REF!</f>
        <v>#REF!</v>
      </c>
      <c r="T16" s="114" t="e">
        <f>#REF!</f>
        <v>#REF!</v>
      </c>
      <c r="U16" s="114" t="e">
        <f>#REF!</f>
        <v>#REF!</v>
      </c>
      <c r="V16" s="114" t="e">
        <f>#REF!</f>
        <v>#REF!</v>
      </c>
      <c r="W16" s="114" t="e">
        <f>#REF!</f>
        <v>#REF!</v>
      </c>
      <c r="X16" s="114" t="e">
        <f>#REF!</f>
        <v>#REF!</v>
      </c>
      <c r="Y16" s="114" t="e">
        <f>#REF!</f>
        <v>#REF!</v>
      </c>
      <c r="Z16" s="114" t="e">
        <f>#REF!</f>
        <v>#REF!</v>
      </c>
      <c r="AA16" s="114" t="e">
        <f>#REF!</f>
        <v>#REF!</v>
      </c>
      <c r="AB16" s="114" t="e">
        <f>#REF!</f>
        <v>#REF!</v>
      </c>
      <c r="AC16" s="114" t="e">
        <f>#REF!</f>
        <v>#REF!</v>
      </c>
      <c r="AD16" s="114" t="e">
        <f>#REF!</f>
        <v>#REF!</v>
      </c>
      <c r="AE16" s="114" t="e">
        <f>#REF!</f>
        <v>#REF!</v>
      </c>
      <c r="AF16" s="114" t="e">
        <f>#REF!</f>
        <v>#REF!</v>
      </c>
      <c r="AG16" s="114" t="e">
        <f>#REF!</f>
        <v>#REF!</v>
      </c>
      <c r="AH16" s="114" t="e">
        <f>#REF!</f>
        <v>#REF!</v>
      </c>
      <c r="AI16" s="114" t="e">
        <f>#REF!</f>
        <v>#REF!</v>
      </c>
      <c r="AJ16" s="114" t="e">
        <f>#REF!</f>
        <v>#REF!</v>
      </c>
      <c r="AK16" s="114" t="e">
        <f>#REF!</f>
        <v>#REF!</v>
      </c>
      <c r="AL16" s="114" t="e">
        <f>#REF!</f>
        <v>#REF!</v>
      </c>
      <c r="AM16" s="114" t="e">
        <f>#REF!</f>
        <v>#REF!</v>
      </c>
      <c r="AN16" s="114" t="e">
        <f>#REF!</f>
        <v>#REF!</v>
      </c>
      <c r="AO16" s="114" t="e">
        <f>#REF!</f>
        <v>#REF!</v>
      </c>
      <c r="AP16" s="114" t="e">
        <f>#REF!</f>
        <v>#REF!</v>
      </c>
      <c r="AQ16" s="114" t="e">
        <f>#REF!</f>
        <v>#REF!</v>
      </c>
      <c r="AR16" s="114" t="e">
        <f>#REF!</f>
        <v>#REF!</v>
      </c>
      <c r="AS16" s="114" t="e">
        <f>#REF!</f>
        <v>#REF!</v>
      </c>
      <c r="AT16" s="114" t="e">
        <f>#REF!</f>
        <v>#REF!</v>
      </c>
      <c r="AU16" s="114" t="e">
        <f>#REF!</f>
        <v>#REF!</v>
      </c>
      <c r="AV16" s="114" t="e">
        <f>#REF!</f>
        <v>#REF!</v>
      </c>
      <c r="AW16" s="114" t="e">
        <f>#REF!</f>
        <v>#REF!</v>
      </c>
      <c r="AX16" s="114" t="e">
        <f>#REF!</f>
        <v>#REF!</v>
      </c>
      <c r="AY16" s="114" t="e">
        <f>#REF!</f>
        <v>#REF!</v>
      </c>
      <c r="AZ16" s="114" t="e">
        <f>#REF!</f>
        <v>#REF!</v>
      </c>
      <c r="BA16" s="114" t="e">
        <f>#REF!</f>
        <v>#REF!</v>
      </c>
      <c r="BB16" s="93" t="e">
        <f>SUM(B16:BA16)</f>
        <v>#REF!</v>
      </c>
    </row>
    <row r="17" spans="1:54" ht="21" customHeight="1" x14ac:dyDescent="0.25">
      <c r="A17" s="100" t="s">
        <v>108</v>
      </c>
      <c r="B17" s="118">
        <f>Beisp41!H4</f>
        <v>250</v>
      </c>
      <c r="C17" s="114" t="e">
        <f>#REF!</f>
        <v>#REF!</v>
      </c>
      <c r="D17" s="114" t="e">
        <f>#REF!</f>
        <v>#REF!</v>
      </c>
      <c r="E17" s="114" t="e">
        <f>#REF!</f>
        <v>#REF!</v>
      </c>
      <c r="F17" s="114" t="e">
        <f>#REF!</f>
        <v>#REF!</v>
      </c>
      <c r="G17" s="114" t="e">
        <f>#REF!</f>
        <v>#REF!</v>
      </c>
      <c r="H17" s="114" t="e">
        <f>#REF!</f>
        <v>#REF!</v>
      </c>
      <c r="I17" s="114" t="e">
        <f>#REF!</f>
        <v>#REF!</v>
      </c>
      <c r="J17" s="114" t="e">
        <f>#REF!</f>
        <v>#REF!</v>
      </c>
      <c r="K17" s="114" t="e">
        <f>#REF!</f>
        <v>#REF!</v>
      </c>
      <c r="L17" s="114" t="e">
        <f>#REF!</f>
        <v>#REF!</v>
      </c>
      <c r="M17" s="114" t="e">
        <f>#REF!</f>
        <v>#REF!</v>
      </c>
      <c r="N17" s="114" t="e">
        <f>#REF!</f>
        <v>#REF!</v>
      </c>
      <c r="O17" s="114" t="e">
        <f>#REF!</f>
        <v>#REF!</v>
      </c>
      <c r="P17" s="114" t="e">
        <f>#REF!</f>
        <v>#REF!</v>
      </c>
      <c r="Q17" s="114" t="e">
        <f>#REF!</f>
        <v>#REF!</v>
      </c>
      <c r="R17" s="114" t="e">
        <f>#REF!</f>
        <v>#REF!</v>
      </c>
      <c r="S17" s="114" t="e">
        <f>#REF!</f>
        <v>#REF!</v>
      </c>
      <c r="T17" s="114" t="e">
        <f>#REF!</f>
        <v>#REF!</v>
      </c>
      <c r="U17" s="114" t="e">
        <f>#REF!</f>
        <v>#REF!</v>
      </c>
      <c r="V17" s="114" t="e">
        <f>#REF!</f>
        <v>#REF!</v>
      </c>
      <c r="W17" s="114" t="e">
        <f>#REF!</f>
        <v>#REF!</v>
      </c>
      <c r="X17" s="114" t="e">
        <f>#REF!</f>
        <v>#REF!</v>
      </c>
      <c r="Y17" s="114" t="e">
        <f>#REF!</f>
        <v>#REF!</v>
      </c>
      <c r="Z17" s="114" t="e">
        <f>#REF!</f>
        <v>#REF!</v>
      </c>
      <c r="AA17" s="114" t="e">
        <f>#REF!</f>
        <v>#REF!</v>
      </c>
      <c r="AB17" s="114" t="e">
        <f>#REF!</f>
        <v>#REF!</v>
      </c>
      <c r="AC17" s="114" t="e">
        <f>#REF!</f>
        <v>#REF!</v>
      </c>
      <c r="AD17" s="114" t="e">
        <f>#REF!</f>
        <v>#REF!</v>
      </c>
      <c r="AE17" s="114" t="e">
        <f>#REF!</f>
        <v>#REF!</v>
      </c>
      <c r="AF17" s="114" t="e">
        <f>#REF!</f>
        <v>#REF!</v>
      </c>
      <c r="AG17" s="114" t="e">
        <f>#REF!</f>
        <v>#REF!</v>
      </c>
      <c r="AH17" s="114" t="e">
        <f>#REF!</f>
        <v>#REF!</v>
      </c>
      <c r="AI17" s="114" t="e">
        <f>#REF!</f>
        <v>#REF!</v>
      </c>
      <c r="AJ17" s="114" t="e">
        <f>#REF!</f>
        <v>#REF!</v>
      </c>
      <c r="AK17" s="114" t="e">
        <f>#REF!</f>
        <v>#REF!</v>
      </c>
      <c r="AL17" s="114" t="e">
        <f>#REF!</f>
        <v>#REF!</v>
      </c>
      <c r="AM17" s="114" t="e">
        <f>#REF!</f>
        <v>#REF!</v>
      </c>
      <c r="AN17" s="114" t="e">
        <f>#REF!</f>
        <v>#REF!</v>
      </c>
      <c r="AO17" s="114" t="e">
        <f>#REF!</f>
        <v>#REF!</v>
      </c>
      <c r="AP17" s="114" t="e">
        <f>#REF!</f>
        <v>#REF!</v>
      </c>
      <c r="AQ17" s="114" t="e">
        <f>#REF!</f>
        <v>#REF!</v>
      </c>
      <c r="AR17" s="114" t="e">
        <f>#REF!</f>
        <v>#REF!</v>
      </c>
      <c r="AS17" s="114" t="e">
        <f>#REF!</f>
        <v>#REF!</v>
      </c>
      <c r="AT17" s="114" t="e">
        <f>#REF!</f>
        <v>#REF!</v>
      </c>
      <c r="AU17" s="114" t="e">
        <f>#REF!</f>
        <v>#REF!</v>
      </c>
      <c r="AV17" s="114" t="e">
        <f>#REF!</f>
        <v>#REF!</v>
      </c>
      <c r="AW17" s="114" t="e">
        <f>#REF!</f>
        <v>#REF!</v>
      </c>
      <c r="AX17" s="114" t="e">
        <f>#REF!</f>
        <v>#REF!</v>
      </c>
      <c r="AY17" s="114" t="e">
        <f>#REF!</f>
        <v>#REF!</v>
      </c>
      <c r="AZ17" s="114" t="e">
        <f>#REF!</f>
        <v>#REF!</v>
      </c>
      <c r="BA17" s="114" t="e">
        <f>#REF!</f>
        <v>#REF!</v>
      </c>
      <c r="BB17" s="93" t="e">
        <f>SUM(B17:BA17)</f>
        <v>#REF!</v>
      </c>
    </row>
    <row r="18" spans="1:54" ht="21" customHeight="1" x14ac:dyDescent="0.25">
      <c r="A18" s="101" t="s">
        <v>118</v>
      </c>
      <c r="B18" s="116"/>
      <c r="C18" s="117"/>
      <c r="D18" s="117"/>
      <c r="E18" s="117"/>
      <c r="F18" s="114"/>
      <c r="G18" s="114"/>
      <c r="H18" s="114"/>
      <c r="I18" s="114"/>
      <c r="J18" s="114"/>
      <c r="K18" s="114"/>
      <c r="L18" s="114"/>
      <c r="M18" s="114"/>
      <c r="N18" s="114"/>
      <c r="O18" s="115"/>
      <c r="P18" s="115"/>
      <c r="Q18" s="115"/>
      <c r="R18" s="114"/>
      <c r="S18" s="117"/>
      <c r="T18" s="117"/>
      <c r="U18" s="114"/>
      <c r="V18" s="114"/>
      <c r="W18" s="114"/>
      <c r="X18" s="114"/>
      <c r="Y18" s="114"/>
      <c r="Z18" s="114"/>
      <c r="AA18" s="114"/>
      <c r="AB18" s="114"/>
      <c r="AC18" s="114"/>
      <c r="AD18" s="114"/>
      <c r="AE18" s="114"/>
      <c r="AF18" s="114"/>
      <c r="AG18" s="114"/>
      <c r="AH18" s="114"/>
      <c r="AI18" s="114"/>
      <c r="AJ18" s="114"/>
      <c r="AK18" s="114"/>
      <c r="AL18" s="114"/>
      <c r="AM18" s="114"/>
      <c r="AN18" s="114"/>
      <c r="AO18" s="114"/>
      <c r="AP18" s="114"/>
      <c r="AQ18" s="114"/>
      <c r="AR18" s="114"/>
      <c r="AS18" s="114"/>
      <c r="AT18" s="114"/>
      <c r="AU18" s="114"/>
      <c r="AV18" s="114"/>
      <c r="AW18" s="114"/>
      <c r="AX18" s="114"/>
      <c r="AY18" s="114"/>
      <c r="AZ18" s="114"/>
      <c r="BA18" s="114"/>
      <c r="BB18" s="93"/>
    </row>
    <row r="19" spans="1:54" ht="21" customHeight="1" x14ac:dyDescent="0.25">
      <c r="A19" s="28" t="s">
        <v>112</v>
      </c>
      <c r="B19" s="116"/>
      <c r="C19" s="117"/>
      <c r="D19" s="117"/>
      <c r="E19" s="117"/>
      <c r="F19" s="114"/>
      <c r="G19" s="114"/>
      <c r="H19" s="114"/>
      <c r="I19" s="114"/>
      <c r="J19" s="114"/>
      <c r="K19" s="114"/>
      <c r="L19" s="114"/>
      <c r="M19" s="114"/>
      <c r="N19" s="114"/>
      <c r="O19" s="115"/>
      <c r="P19" s="115"/>
      <c r="Q19" s="115"/>
      <c r="R19" s="114"/>
      <c r="S19" s="117"/>
      <c r="T19" s="117"/>
      <c r="U19" s="114"/>
      <c r="V19" s="114"/>
      <c r="W19" s="114"/>
      <c r="X19" s="114"/>
      <c r="Y19" s="114"/>
      <c r="Z19" s="114"/>
      <c r="AA19" s="114"/>
      <c r="AB19" s="114"/>
      <c r="AC19" s="114"/>
      <c r="AD19" s="114"/>
      <c r="AE19" s="114"/>
      <c r="AF19" s="114"/>
      <c r="AG19" s="114"/>
      <c r="AH19" s="114"/>
      <c r="AI19" s="114"/>
      <c r="AJ19" s="114"/>
      <c r="AK19" s="114"/>
      <c r="AL19" s="114"/>
      <c r="AM19" s="114"/>
      <c r="AN19" s="114"/>
      <c r="AO19" s="114"/>
      <c r="AP19" s="114"/>
      <c r="AQ19" s="114"/>
      <c r="AR19" s="114"/>
      <c r="AS19" s="114"/>
      <c r="AT19" s="114"/>
      <c r="AU19" s="114"/>
      <c r="AV19" s="114"/>
      <c r="AW19" s="114"/>
      <c r="AX19" s="114"/>
      <c r="AY19" s="114"/>
      <c r="AZ19" s="114"/>
      <c r="BA19" s="114"/>
      <c r="BB19" s="93"/>
    </row>
    <row r="20" spans="1:54" ht="21" customHeight="1" x14ac:dyDescent="0.25">
      <c r="A20" s="122" t="s">
        <v>109</v>
      </c>
      <c r="B20" s="118">
        <f>Beisp41!G5</f>
        <v>55</v>
      </c>
      <c r="C20" s="114" t="e">
        <f>#REF!</f>
        <v>#REF!</v>
      </c>
      <c r="D20" s="114" t="e">
        <f>#REF!</f>
        <v>#REF!</v>
      </c>
      <c r="E20" s="114" t="e">
        <f>#REF!</f>
        <v>#REF!</v>
      </c>
      <c r="F20" s="114" t="e">
        <f>#REF!</f>
        <v>#REF!</v>
      </c>
      <c r="G20" s="114" t="e">
        <f>#REF!</f>
        <v>#REF!</v>
      </c>
      <c r="H20" s="114" t="e">
        <f>#REF!</f>
        <v>#REF!</v>
      </c>
      <c r="I20" s="114" t="e">
        <f>#REF!</f>
        <v>#REF!</v>
      </c>
      <c r="J20" s="114" t="e">
        <f>#REF!</f>
        <v>#REF!</v>
      </c>
      <c r="K20" s="114" t="e">
        <f>#REF!</f>
        <v>#REF!</v>
      </c>
      <c r="L20" s="114" t="e">
        <f>#REF!</f>
        <v>#REF!</v>
      </c>
      <c r="M20" s="114" t="e">
        <f>#REF!</f>
        <v>#REF!</v>
      </c>
      <c r="N20" s="114" t="e">
        <f>#REF!</f>
        <v>#REF!</v>
      </c>
      <c r="O20" s="114" t="e">
        <f>#REF!</f>
        <v>#REF!</v>
      </c>
      <c r="P20" s="114" t="e">
        <f>#REF!</f>
        <v>#REF!</v>
      </c>
      <c r="Q20" s="114" t="e">
        <f>#REF!</f>
        <v>#REF!</v>
      </c>
      <c r="R20" s="114" t="e">
        <f>#REF!</f>
        <v>#REF!</v>
      </c>
      <c r="S20" s="114" t="e">
        <f>#REF!</f>
        <v>#REF!</v>
      </c>
      <c r="T20" s="114" t="e">
        <f>#REF!</f>
        <v>#REF!</v>
      </c>
      <c r="U20" s="114" t="e">
        <f>#REF!</f>
        <v>#REF!</v>
      </c>
      <c r="V20" s="114" t="e">
        <f>#REF!</f>
        <v>#REF!</v>
      </c>
      <c r="W20" s="114" t="e">
        <f>#REF!</f>
        <v>#REF!</v>
      </c>
      <c r="X20" s="114" t="e">
        <f>#REF!</f>
        <v>#REF!</v>
      </c>
      <c r="Y20" s="114" t="e">
        <f>#REF!</f>
        <v>#REF!</v>
      </c>
      <c r="Z20" s="114" t="e">
        <f>#REF!</f>
        <v>#REF!</v>
      </c>
      <c r="AA20" s="114" t="e">
        <f>#REF!</f>
        <v>#REF!</v>
      </c>
      <c r="AB20" s="114" t="e">
        <f>#REF!</f>
        <v>#REF!</v>
      </c>
      <c r="AC20" s="114" t="e">
        <f>#REF!</f>
        <v>#REF!</v>
      </c>
      <c r="AD20" s="114" t="e">
        <f>#REF!</f>
        <v>#REF!</v>
      </c>
      <c r="AE20" s="114" t="e">
        <f>#REF!</f>
        <v>#REF!</v>
      </c>
      <c r="AF20" s="114" t="e">
        <f>#REF!</f>
        <v>#REF!</v>
      </c>
      <c r="AG20" s="114" t="e">
        <f>#REF!</f>
        <v>#REF!</v>
      </c>
      <c r="AH20" s="114" t="e">
        <f>#REF!</f>
        <v>#REF!</v>
      </c>
      <c r="AI20" s="114" t="e">
        <f>#REF!</f>
        <v>#REF!</v>
      </c>
      <c r="AJ20" s="114" t="e">
        <f>#REF!</f>
        <v>#REF!</v>
      </c>
      <c r="AK20" s="114" t="e">
        <f>#REF!</f>
        <v>#REF!</v>
      </c>
      <c r="AL20" s="114" t="e">
        <f>#REF!</f>
        <v>#REF!</v>
      </c>
      <c r="AM20" s="114" t="e">
        <f>#REF!</f>
        <v>#REF!</v>
      </c>
      <c r="AN20" s="114" t="e">
        <f>#REF!</f>
        <v>#REF!</v>
      </c>
      <c r="AO20" s="114" t="e">
        <f>#REF!</f>
        <v>#REF!</v>
      </c>
      <c r="AP20" s="114" t="e">
        <f>#REF!</f>
        <v>#REF!</v>
      </c>
      <c r="AQ20" s="114" t="e">
        <f>#REF!</f>
        <v>#REF!</v>
      </c>
      <c r="AR20" s="114" t="e">
        <f>#REF!</f>
        <v>#REF!</v>
      </c>
      <c r="AS20" s="114" t="e">
        <f>#REF!</f>
        <v>#REF!</v>
      </c>
      <c r="AT20" s="114" t="e">
        <f>#REF!</f>
        <v>#REF!</v>
      </c>
      <c r="AU20" s="114" t="e">
        <f>#REF!</f>
        <v>#REF!</v>
      </c>
      <c r="AV20" s="114" t="e">
        <f>#REF!</f>
        <v>#REF!</v>
      </c>
      <c r="AW20" s="114" t="e">
        <f>#REF!</f>
        <v>#REF!</v>
      </c>
      <c r="AX20" s="114" t="e">
        <f>#REF!</f>
        <v>#REF!</v>
      </c>
      <c r="AY20" s="114" t="e">
        <f>#REF!</f>
        <v>#REF!</v>
      </c>
      <c r="AZ20" s="114" t="e">
        <f>#REF!</f>
        <v>#REF!</v>
      </c>
      <c r="BA20" s="114" t="e">
        <f>#REF!</f>
        <v>#REF!</v>
      </c>
      <c r="BB20" s="93" t="e">
        <f>SUM(B20:BA20)</f>
        <v>#REF!</v>
      </c>
    </row>
    <row r="21" spans="1:54" ht="21" customHeight="1" x14ac:dyDescent="0.25">
      <c r="A21" s="122" t="s">
        <v>113</v>
      </c>
      <c r="B21" s="118">
        <f>Beisp41!H5</f>
        <v>450</v>
      </c>
      <c r="C21" s="114" t="e">
        <f>#REF!</f>
        <v>#REF!</v>
      </c>
      <c r="D21" s="114" t="e">
        <f>#REF!</f>
        <v>#REF!</v>
      </c>
      <c r="E21" s="114" t="e">
        <f>#REF!</f>
        <v>#REF!</v>
      </c>
      <c r="F21" s="114" t="e">
        <f>#REF!</f>
        <v>#REF!</v>
      </c>
      <c r="G21" s="114" t="e">
        <f>#REF!</f>
        <v>#REF!</v>
      </c>
      <c r="H21" s="114" t="e">
        <f>#REF!</f>
        <v>#REF!</v>
      </c>
      <c r="I21" s="114" t="e">
        <f>#REF!</f>
        <v>#REF!</v>
      </c>
      <c r="J21" s="114" t="e">
        <f>#REF!</f>
        <v>#REF!</v>
      </c>
      <c r="K21" s="114" t="e">
        <f>#REF!</f>
        <v>#REF!</v>
      </c>
      <c r="L21" s="114" t="e">
        <f>#REF!</f>
        <v>#REF!</v>
      </c>
      <c r="M21" s="114" t="e">
        <f>#REF!</f>
        <v>#REF!</v>
      </c>
      <c r="N21" s="114" t="e">
        <f>#REF!</f>
        <v>#REF!</v>
      </c>
      <c r="O21" s="114" t="e">
        <f>#REF!</f>
        <v>#REF!</v>
      </c>
      <c r="P21" s="114" t="e">
        <f>#REF!</f>
        <v>#REF!</v>
      </c>
      <c r="Q21" s="114" t="e">
        <f>#REF!</f>
        <v>#REF!</v>
      </c>
      <c r="R21" s="114" t="e">
        <f>#REF!</f>
        <v>#REF!</v>
      </c>
      <c r="S21" s="114" t="e">
        <f>#REF!</f>
        <v>#REF!</v>
      </c>
      <c r="T21" s="114" t="e">
        <f>#REF!</f>
        <v>#REF!</v>
      </c>
      <c r="U21" s="114" t="e">
        <f>#REF!</f>
        <v>#REF!</v>
      </c>
      <c r="V21" s="114" t="e">
        <f>#REF!</f>
        <v>#REF!</v>
      </c>
      <c r="W21" s="114" t="e">
        <f>#REF!</f>
        <v>#REF!</v>
      </c>
      <c r="X21" s="114" t="e">
        <f>#REF!</f>
        <v>#REF!</v>
      </c>
      <c r="Y21" s="114" t="e">
        <f>#REF!</f>
        <v>#REF!</v>
      </c>
      <c r="Z21" s="114" t="e">
        <f>#REF!</f>
        <v>#REF!</v>
      </c>
      <c r="AA21" s="114" t="e">
        <f>#REF!</f>
        <v>#REF!</v>
      </c>
      <c r="AB21" s="114" t="e">
        <f>#REF!</f>
        <v>#REF!</v>
      </c>
      <c r="AC21" s="114" t="e">
        <f>#REF!</f>
        <v>#REF!</v>
      </c>
      <c r="AD21" s="114" t="e">
        <f>#REF!</f>
        <v>#REF!</v>
      </c>
      <c r="AE21" s="114" t="e">
        <f>#REF!</f>
        <v>#REF!</v>
      </c>
      <c r="AF21" s="114" t="e">
        <f>#REF!</f>
        <v>#REF!</v>
      </c>
      <c r="AG21" s="114" t="e">
        <f>#REF!</f>
        <v>#REF!</v>
      </c>
      <c r="AH21" s="114" t="e">
        <f>#REF!</f>
        <v>#REF!</v>
      </c>
      <c r="AI21" s="114" t="e">
        <f>#REF!</f>
        <v>#REF!</v>
      </c>
      <c r="AJ21" s="114" t="e">
        <f>#REF!</f>
        <v>#REF!</v>
      </c>
      <c r="AK21" s="114" t="e">
        <f>#REF!</f>
        <v>#REF!</v>
      </c>
      <c r="AL21" s="114" t="e">
        <f>#REF!</f>
        <v>#REF!</v>
      </c>
      <c r="AM21" s="114" t="e">
        <f>#REF!</f>
        <v>#REF!</v>
      </c>
      <c r="AN21" s="114" t="e">
        <f>#REF!</f>
        <v>#REF!</v>
      </c>
      <c r="AO21" s="114" t="e">
        <f>#REF!</f>
        <v>#REF!</v>
      </c>
      <c r="AP21" s="114" t="e">
        <f>#REF!</f>
        <v>#REF!</v>
      </c>
      <c r="AQ21" s="114" t="e">
        <f>#REF!</f>
        <v>#REF!</v>
      </c>
      <c r="AR21" s="114" t="e">
        <f>#REF!</f>
        <v>#REF!</v>
      </c>
      <c r="AS21" s="114" t="e">
        <f>#REF!</f>
        <v>#REF!</v>
      </c>
      <c r="AT21" s="114" t="e">
        <f>#REF!</f>
        <v>#REF!</v>
      </c>
      <c r="AU21" s="114" t="e">
        <f>#REF!</f>
        <v>#REF!</v>
      </c>
      <c r="AV21" s="114" t="e">
        <f>#REF!</f>
        <v>#REF!</v>
      </c>
      <c r="AW21" s="114" t="e">
        <f>#REF!</f>
        <v>#REF!</v>
      </c>
      <c r="AX21" s="114" t="e">
        <f>#REF!</f>
        <v>#REF!</v>
      </c>
      <c r="AY21" s="114" t="e">
        <f>#REF!</f>
        <v>#REF!</v>
      </c>
      <c r="AZ21" s="114" t="e">
        <f>#REF!</f>
        <v>#REF!</v>
      </c>
      <c r="BA21" s="114" t="e">
        <f>#REF!</f>
        <v>#REF!</v>
      </c>
      <c r="BB21" s="93" t="e">
        <f>SUM(B21:BA21)</f>
        <v>#REF!</v>
      </c>
    </row>
    <row r="22" spans="1:54" ht="21" customHeight="1" x14ac:dyDescent="0.25">
      <c r="A22" s="123" t="s">
        <v>114</v>
      </c>
      <c r="B22" s="113"/>
      <c r="C22" s="114"/>
      <c r="D22" s="114"/>
      <c r="E22" s="114"/>
      <c r="F22" s="114"/>
      <c r="G22" s="114"/>
      <c r="H22" s="114"/>
      <c r="I22" s="114"/>
      <c r="J22" s="114"/>
      <c r="K22" s="114"/>
      <c r="L22" s="114"/>
      <c r="M22" s="114"/>
      <c r="N22" s="114"/>
      <c r="O22" s="114"/>
      <c r="P22" s="114"/>
      <c r="Q22" s="114"/>
      <c r="R22" s="114"/>
      <c r="S22" s="114"/>
      <c r="T22" s="114"/>
      <c r="U22" s="114"/>
      <c r="V22" s="114"/>
      <c r="W22" s="114"/>
      <c r="X22" s="114"/>
      <c r="Y22" s="114"/>
      <c r="Z22" s="114"/>
      <c r="AA22" s="114"/>
      <c r="AB22" s="114"/>
      <c r="AC22" s="114"/>
      <c r="AD22" s="114"/>
      <c r="AE22" s="114"/>
      <c r="AF22" s="114"/>
      <c r="AG22" s="114"/>
      <c r="AH22" s="114"/>
      <c r="AI22" s="114"/>
      <c r="AJ22" s="114"/>
      <c r="AK22" s="114"/>
      <c r="AL22" s="114"/>
      <c r="AM22" s="114"/>
      <c r="AN22" s="114"/>
      <c r="AO22" s="114"/>
      <c r="AP22" s="114"/>
      <c r="AQ22" s="114"/>
      <c r="AR22" s="114"/>
      <c r="AS22" s="114"/>
      <c r="AT22" s="114"/>
      <c r="AU22" s="114"/>
      <c r="AV22" s="114"/>
      <c r="AW22" s="114"/>
      <c r="AX22" s="114"/>
      <c r="AY22" s="114"/>
      <c r="AZ22" s="114"/>
      <c r="BA22" s="114"/>
      <c r="BB22" s="93"/>
    </row>
    <row r="23" spans="1:54" ht="21" customHeight="1" x14ac:dyDescent="0.25">
      <c r="A23" s="122" t="s">
        <v>109</v>
      </c>
      <c r="B23" s="118">
        <f>Beisp41!G6</f>
        <v>20</v>
      </c>
      <c r="C23" s="114" t="e">
        <f>#REF!</f>
        <v>#REF!</v>
      </c>
      <c r="D23" s="114" t="e">
        <f>#REF!</f>
        <v>#REF!</v>
      </c>
      <c r="E23" s="114" t="e">
        <f>#REF!</f>
        <v>#REF!</v>
      </c>
      <c r="F23" s="114" t="e">
        <f>#REF!</f>
        <v>#REF!</v>
      </c>
      <c r="G23" s="114" t="e">
        <f>#REF!</f>
        <v>#REF!</v>
      </c>
      <c r="H23" s="114" t="e">
        <f>#REF!</f>
        <v>#REF!</v>
      </c>
      <c r="I23" s="114" t="e">
        <f>#REF!</f>
        <v>#REF!</v>
      </c>
      <c r="J23" s="114" t="e">
        <f>#REF!</f>
        <v>#REF!</v>
      </c>
      <c r="K23" s="114" t="e">
        <f>#REF!</f>
        <v>#REF!</v>
      </c>
      <c r="L23" s="114" t="e">
        <f>#REF!</f>
        <v>#REF!</v>
      </c>
      <c r="M23" s="114" t="e">
        <f>#REF!</f>
        <v>#REF!</v>
      </c>
      <c r="N23" s="114" t="e">
        <f>#REF!</f>
        <v>#REF!</v>
      </c>
      <c r="O23" s="114" t="e">
        <f>#REF!</f>
        <v>#REF!</v>
      </c>
      <c r="P23" s="114" t="e">
        <f>#REF!</f>
        <v>#REF!</v>
      </c>
      <c r="Q23" s="114" t="e">
        <f>#REF!</f>
        <v>#REF!</v>
      </c>
      <c r="R23" s="114" t="e">
        <f>#REF!</f>
        <v>#REF!</v>
      </c>
      <c r="S23" s="114" t="e">
        <f>#REF!</f>
        <v>#REF!</v>
      </c>
      <c r="T23" s="114" t="e">
        <f>#REF!</f>
        <v>#REF!</v>
      </c>
      <c r="U23" s="114" t="e">
        <f>#REF!</f>
        <v>#REF!</v>
      </c>
      <c r="V23" s="114" t="e">
        <f>#REF!</f>
        <v>#REF!</v>
      </c>
      <c r="W23" s="114" t="e">
        <f>#REF!</f>
        <v>#REF!</v>
      </c>
      <c r="X23" s="114" t="e">
        <f>#REF!</f>
        <v>#REF!</v>
      </c>
      <c r="Y23" s="114" t="e">
        <f>#REF!</f>
        <v>#REF!</v>
      </c>
      <c r="Z23" s="114" t="e">
        <f>#REF!</f>
        <v>#REF!</v>
      </c>
      <c r="AA23" s="114" t="e">
        <f>#REF!</f>
        <v>#REF!</v>
      </c>
      <c r="AB23" s="114" t="e">
        <f>#REF!</f>
        <v>#REF!</v>
      </c>
      <c r="AC23" s="114" t="e">
        <f>#REF!</f>
        <v>#REF!</v>
      </c>
      <c r="AD23" s="114" t="e">
        <f>#REF!</f>
        <v>#REF!</v>
      </c>
      <c r="AE23" s="114" t="e">
        <f>#REF!</f>
        <v>#REF!</v>
      </c>
      <c r="AF23" s="114" t="e">
        <f>#REF!</f>
        <v>#REF!</v>
      </c>
      <c r="AG23" s="114" t="e">
        <f>#REF!</f>
        <v>#REF!</v>
      </c>
      <c r="AH23" s="114" t="e">
        <f>#REF!</f>
        <v>#REF!</v>
      </c>
      <c r="AI23" s="114" t="e">
        <f>#REF!</f>
        <v>#REF!</v>
      </c>
      <c r="AJ23" s="114" t="e">
        <f>#REF!</f>
        <v>#REF!</v>
      </c>
      <c r="AK23" s="114" t="e">
        <f>#REF!</f>
        <v>#REF!</v>
      </c>
      <c r="AL23" s="114" t="e">
        <f>#REF!</f>
        <v>#REF!</v>
      </c>
      <c r="AM23" s="114" t="e">
        <f>#REF!</f>
        <v>#REF!</v>
      </c>
      <c r="AN23" s="114" t="e">
        <f>#REF!</f>
        <v>#REF!</v>
      </c>
      <c r="AO23" s="114" t="e">
        <f>#REF!</f>
        <v>#REF!</v>
      </c>
      <c r="AP23" s="114" t="e">
        <f>#REF!</f>
        <v>#REF!</v>
      </c>
      <c r="AQ23" s="114" t="e">
        <f>#REF!</f>
        <v>#REF!</v>
      </c>
      <c r="AR23" s="114" t="e">
        <f>#REF!</f>
        <v>#REF!</v>
      </c>
      <c r="AS23" s="114" t="e">
        <f>#REF!</f>
        <v>#REF!</v>
      </c>
      <c r="AT23" s="114" t="e">
        <f>#REF!</f>
        <v>#REF!</v>
      </c>
      <c r="AU23" s="114" t="e">
        <f>#REF!</f>
        <v>#REF!</v>
      </c>
      <c r="AV23" s="114" t="e">
        <f>#REF!</f>
        <v>#REF!</v>
      </c>
      <c r="AW23" s="114" t="e">
        <f>#REF!</f>
        <v>#REF!</v>
      </c>
      <c r="AX23" s="114" t="e">
        <f>#REF!</f>
        <v>#REF!</v>
      </c>
      <c r="AY23" s="114" t="e">
        <f>#REF!</f>
        <v>#REF!</v>
      </c>
      <c r="AZ23" s="114" t="e">
        <f>#REF!</f>
        <v>#REF!</v>
      </c>
      <c r="BA23" s="114" t="e">
        <f>#REF!</f>
        <v>#REF!</v>
      </c>
      <c r="BB23" s="93" t="e">
        <f>SUM(B23:BA23)</f>
        <v>#REF!</v>
      </c>
    </row>
    <row r="24" spans="1:54" ht="21" customHeight="1" x14ac:dyDescent="0.25">
      <c r="A24" s="122" t="s">
        <v>113</v>
      </c>
      <c r="B24" s="118">
        <f>Beisp41!H6</f>
        <v>1080</v>
      </c>
      <c r="C24" s="114" t="e">
        <f>#REF!</f>
        <v>#REF!</v>
      </c>
      <c r="D24" s="114" t="e">
        <f>#REF!</f>
        <v>#REF!</v>
      </c>
      <c r="E24" s="114" t="e">
        <f>#REF!</f>
        <v>#REF!</v>
      </c>
      <c r="F24" s="114" t="e">
        <f>#REF!</f>
        <v>#REF!</v>
      </c>
      <c r="G24" s="114" t="e">
        <f>#REF!</f>
        <v>#REF!</v>
      </c>
      <c r="H24" s="114" t="e">
        <f>#REF!</f>
        <v>#REF!</v>
      </c>
      <c r="I24" s="114" t="e">
        <f>#REF!</f>
        <v>#REF!</v>
      </c>
      <c r="J24" s="114" t="e">
        <f>#REF!</f>
        <v>#REF!</v>
      </c>
      <c r="K24" s="114" t="e">
        <f>#REF!</f>
        <v>#REF!</v>
      </c>
      <c r="L24" s="114" t="e">
        <f>#REF!</f>
        <v>#REF!</v>
      </c>
      <c r="M24" s="114" t="e">
        <f>#REF!</f>
        <v>#REF!</v>
      </c>
      <c r="N24" s="114" t="e">
        <f>#REF!</f>
        <v>#REF!</v>
      </c>
      <c r="O24" s="114" t="e">
        <f>#REF!</f>
        <v>#REF!</v>
      </c>
      <c r="P24" s="114" t="e">
        <f>#REF!</f>
        <v>#REF!</v>
      </c>
      <c r="Q24" s="114" t="e">
        <f>#REF!</f>
        <v>#REF!</v>
      </c>
      <c r="R24" s="114" t="e">
        <f>#REF!</f>
        <v>#REF!</v>
      </c>
      <c r="S24" s="114" t="e">
        <f>#REF!</f>
        <v>#REF!</v>
      </c>
      <c r="T24" s="114" t="e">
        <f>#REF!</f>
        <v>#REF!</v>
      </c>
      <c r="U24" s="114" t="e">
        <f>#REF!</f>
        <v>#REF!</v>
      </c>
      <c r="V24" s="114" t="e">
        <f>#REF!</f>
        <v>#REF!</v>
      </c>
      <c r="W24" s="114" t="e">
        <f>#REF!</f>
        <v>#REF!</v>
      </c>
      <c r="X24" s="114" t="e">
        <f>#REF!</f>
        <v>#REF!</v>
      </c>
      <c r="Y24" s="114" t="e">
        <f>#REF!</f>
        <v>#REF!</v>
      </c>
      <c r="Z24" s="114" t="e">
        <f>#REF!</f>
        <v>#REF!</v>
      </c>
      <c r="AA24" s="114" t="e">
        <f>#REF!</f>
        <v>#REF!</v>
      </c>
      <c r="AB24" s="114" t="e">
        <f>#REF!</f>
        <v>#REF!</v>
      </c>
      <c r="AC24" s="114" t="e">
        <f>#REF!</f>
        <v>#REF!</v>
      </c>
      <c r="AD24" s="114" t="e">
        <f>#REF!</f>
        <v>#REF!</v>
      </c>
      <c r="AE24" s="114" t="e">
        <f>#REF!</f>
        <v>#REF!</v>
      </c>
      <c r="AF24" s="114" t="e">
        <f>#REF!</f>
        <v>#REF!</v>
      </c>
      <c r="AG24" s="114" t="e">
        <f>#REF!</f>
        <v>#REF!</v>
      </c>
      <c r="AH24" s="114" t="e">
        <f>#REF!</f>
        <v>#REF!</v>
      </c>
      <c r="AI24" s="114" t="e">
        <f>#REF!</f>
        <v>#REF!</v>
      </c>
      <c r="AJ24" s="114" t="e">
        <f>#REF!</f>
        <v>#REF!</v>
      </c>
      <c r="AK24" s="114" t="e">
        <f>#REF!</f>
        <v>#REF!</v>
      </c>
      <c r="AL24" s="114" t="e">
        <f>#REF!</f>
        <v>#REF!</v>
      </c>
      <c r="AM24" s="114" t="e">
        <f>#REF!</f>
        <v>#REF!</v>
      </c>
      <c r="AN24" s="114" t="e">
        <f>#REF!</f>
        <v>#REF!</v>
      </c>
      <c r="AO24" s="114" t="e">
        <f>#REF!</f>
        <v>#REF!</v>
      </c>
      <c r="AP24" s="114" t="e">
        <f>#REF!</f>
        <v>#REF!</v>
      </c>
      <c r="AQ24" s="114" t="e">
        <f>#REF!</f>
        <v>#REF!</v>
      </c>
      <c r="AR24" s="114" t="e">
        <f>#REF!</f>
        <v>#REF!</v>
      </c>
      <c r="AS24" s="114" t="e">
        <f>#REF!</f>
        <v>#REF!</v>
      </c>
      <c r="AT24" s="114" t="e">
        <f>#REF!</f>
        <v>#REF!</v>
      </c>
      <c r="AU24" s="114" t="e">
        <f>#REF!</f>
        <v>#REF!</v>
      </c>
      <c r="AV24" s="114" t="e">
        <f>#REF!</f>
        <v>#REF!</v>
      </c>
      <c r="AW24" s="114" t="e">
        <f>#REF!</f>
        <v>#REF!</v>
      </c>
      <c r="AX24" s="114" t="e">
        <f>#REF!</f>
        <v>#REF!</v>
      </c>
      <c r="AY24" s="114" t="e">
        <f>#REF!</f>
        <v>#REF!</v>
      </c>
      <c r="AZ24" s="114" t="e">
        <f>#REF!</f>
        <v>#REF!</v>
      </c>
      <c r="BA24" s="114" t="e">
        <f>#REF!</f>
        <v>#REF!</v>
      </c>
      <c r="BB24" s="93" t="e">
        <f>SUM(B24:BA24)</f>
        <v>#REF!</v>
      </c>
    </row>
    <row r="25" spans="1:54" ht="21" customHeight="1" x14ac:dyDescent="0.25">
      <c r="A25" s="124" t="s">
        <v>119</v>
      </c>
      <c r="B25" s="113"/>
      <c r="C25" s="114"/>
      <c r="D25" s="114"/>
      <c r="E25" s="114"/>
      <c r="F25" s="114"/>
      <c r="G25" s="114"/>
      <c r="H25" s="114"/>
      <c r="I25" s="114"/>
      <c r="J25" s="114"/>
      <c r="K25" s="114"/>
      <c r="L25" s="114"/>
      <c r="M25" s="114"/>
      <c r="N25" s="114"/>
      <c r="O25" s="114"/>
      <c r="P25" s="114"/>
      <c r="Q25" s="114"/>
      <c r="R25" s="114"/>
      <c r="S25" s="114"/>
      <c r="T25" s="114"/>
      <c r="U25" s="114"/>
      <c r="V25" s="114"/>
      <c r="W25" s="114"/>
      <c r="X25" s="114"/>
      <c r="Y25" s="114"/>
      <c r="Z25" s="114"/>
      <c r="AA25" s="114"/>
      <c r="AB25" s="114"/>
      <c r="AC25" s="114"/>
      <c r="AD25" s="114"/>
      <c r="AE25" s="114"/>
      <c r="AF25" s="114"/>
      <c r="AG25" s="114"/>
      <c r="AH25" s="114"/>
      <c r="AI25" s="114"/>
      <c r="AJ25" s="114"/>
      <c r="AK25" s="114"/>
      <c r="AL25" s="114"/>
      <c r="AM25" s="114"/>
      <c r="AN25" s="114"/>
      <c r="AO25" s="114"/>
      <c r="AP25" s="114"/>
      <c r="AQ25" s="114"/>
      <c r="AR25" s="114"/>
      <c r="AS25" s="114"/>
      <c r="AT25" s="114"/>
      <c r="AU25" s="114"/>
      <c r="AV25" s="114"/>
      <c r="AW25" s="114"/>
      <c r="AX25" s="114"/>
      <c r="AY25" s="114"/>
      <c r="AZ25" s="114"/>
      <c r="BA25" s="114"/>
      <c r="BB25" s="93"/>
    </row>
    <row r="26" spans="1:54" ht="21" customHeight="1" x14ac:dyDescent="0.25">
      <c r="A26" s="123" t="s">
        <v>78</v>
      </c>
      <c r="B26" s="113"/>
      <c r="C26" s="114"/>
      <c r="D26" s="114"/>
      <c r="E26" s="114"/>
      <c r="F26" s="114"/>
      <c r="G26" s="114"/>
      <c r="H26" s="114"/>
      <c r="I26" s="114"/>
      <c r="J26" s="114"/>
      <c r="K26" s="114"/>
      <c r="L26" s="114"/>
      <c r="M26" s="114"/>
      <c r="N26" s="114"/>
      <c r="O26" s="114"/>
      <c r="P26" s="114"/>
      <c r="Q26" s="114"/>
      <c r="R26" s="114"/>
      <c r="S26" s="114"/>
      <c r="T26" s="114"/>
      <c r="U26" s="114"/>
      <c r="V26" s="114"/>
      <c r="W26" s="114"/>
      <c r="X26" s="114"/>
      <c r="Y26" s="114"/>
      <c r="Z26" s="114"/>
      <c r="AA26" s="114"/>
      <c r="AB26" s="114"/>
      <c r="AC26" s="114"/>
      <c r="AD26" s="114"/>
      <c r="AE26" s="114"/>
      <c r="AF26" s="114"/>
      <c r="AG26" s="114"/>
      <c r="AH26" s="114"/>
      <c r="AI26" s="114"/>
      <c r="AJ26" s="114"/>
      <c r="AK26" s="114"/>
      <c r="AL26" s="114"/>
      <c r="AM26" s="114"/>
      <c r="AN26" s="114"/>
      <c r="AO26" s="114"/>
      <c r="AP26" s="114"/>
      <c r="AQ26" s="114"/>
      <c r="AR26" s="114"/>
      <c r="AS26" s="114"/>
      <c r="AT26" s="114"/>
      <c r="AU26" s="114"/>
      <c r="AV26" s="114"/>
      <c r="AW26" s="114"/>
      <c r="AX26" s="114"/>
      <c r="AY26" s="114"/>
      <c r="AZ26" s="114"/>
      <c r="BA26" s="114"/>
      <c r="BB26" s="93"/>
    </row>
    <row r="27" spans="1:54" ht="21" customHeight="1" x14ac:dyDescent="0.25">
      <c r="A27" s="122" t="s">
        <v>109</v>
      </c>
      <c r="B27" s="118">
        <f>Beisp41!G7</f>
        <v>105</v>
      </c>
      <c r="C27" s="114" t="e">
        <f>#REF!</f>
        <v>#REF!</v>
      </c>
      <c r="D27" s="114" t="e">
        <f>#REF!</f>
        <v>#REF!</v>
      </c>
      <c r="E27" s="114" t="e">
        <f>#REF!</f>
        <v>#REF!</v>
      </c>
      <c r="F27" s="114" t="e">
        <f>#REF!</f>
        <v>#REF!</v>
      </c>
      <c r="G27" s="114" t="e">
        <f>#REF!</f>
        <v>#REF!</v>
      </c>
      <c r="H27" s="114" t="e">
        <f>#REF!</f>
        <v>#REF!</v>
      </c>
      <c r="I27" s="114" t="e">
        <f>#REF!</f>
        <v>#REF!</v>
      </c>
      <c r="J27" s="114" t="e">
        <f>#REF!</f>
        <v>#REF!</v>
      </c>
      <c r="K27" s="114" t="e">
        <f>#REF!</f>
        <v>#REF!</v>
      </c>
      <c r="L27" s="114" t="e">
        <f>#REF!</f>
        <v>#REF!</v>
      </c>
      <c r="M27" s="114" t="e">
        <f>#REF!</f>
        <v>#REF!</v>
      </c>
      <c r="N27" s="114" t="e">
        <f>#REF!</f>
        <v>#REF!</v>
      </c>
      <c r="O27" s="114" t="e">
        <f>#REF!</f>
        <v>#REF!</v>
      </c>
      <c r="P27" s="114" t="e">
        <f>#REF!</f>
        <v>#REF!</v>
      </c>
      <c r="Q27" s="114" t="e">
        <f>#REF!</f>
        <v>#REF!</v>
      </c>
      <c r="R27" s="114" t="e">
        <f>#REF!</f>
        <v>#REF!</v>
      </c>
      <c r="S27" s="114" t="e">
        <f>#REF!</f>
        <v>#REF!</v>
      </c>
      <c r="T27" s="114" t="e">
        <f>#REF!</f>
        <v>#REF!</v>
      </c>
      <c r="U27" s="114" t="e">
        <f>#REF!</f>
        <v>#REF!</v>
      </c>
      <c r="V27" s="114" t="e">
        <f>#REF!</f>
        <v>#REF!</v>
      </c>
      <c r="W27" s="114" t="e">
        <f>#REF!</f>
        <v>#REF!</v>
      </c>
      <c r="X27" s="114" t="e">
        <f>#REF!</f>
        <v>#REF!</v>
      </c>
      <c r="Y27" s="114" t="e">
        <f>#REF!</f>
        <v>#REF!</v>
      </c>
      <c r="Z27" s="114" t="e">
        <f>#REF!</f>
        <v>#REF!</v>
      </c>
      <c r="AA27" s="114" t="e">
        <f>#REF!</f>
        <v>#REF!</v>
      </c>
      <c r="AB27" s="114" t="e">
        <f>#REF!</f>
        <v>#REF!</v>
      </c>
      <c r="AC27" s="114" t="e">
        <f>#REF!</f>
        <v>#REF!</v>
      </c>
      <c r="AD27" s="114" t="e">
        <f>#REF!</f>
        <v>#REF!</v>
      </c>
      <c r="AE27" s="114" t="e">
        <f>#REF!</f>
        <v>#REF!</v>
      </c>
      <c r="AF27" s="114" t="e">
        <f>#REF!</f>
        <v>#REF!</v>
      </c>
      <c r="AG27" s="114" t="e">
        <f>#REF!</f>
        <v>#REF!</v>
      </c>
      <c r="AH27" s="114" t="e">
        <f>#REF!</f>
        <v>#REF!</v>
      </c>
      <c r="AI27" s="114" t="e">
        <f>#REF!</f>
        <v>#REF!</v>
      </c>
      <c r="AJ27" s="114" t="e">
        <f>#REF!</f>
        <v>#REF!</v>
      </c>
      <c r="AK27" s="114" t="e">
        <f>#REF!</f>
        <v>#REF!</v>
      </c>
      <c r="AL27" s="114" t="e">
        <f>#REF!</f>
        <v>#REF!</v>
      </c>
      <c r="AM27" s="114" t="e">
        <f>#REF!</f>
        <v>#REF!</v>
      </c>
      <c r="AN27" s="114" t="e">
        <f>#REF!</f>
        <v>#REF!</v>
      </c>
      <c r="AO27" s="114" t="e">
        <f>#REF!</f>
        <v>#REF!</v>
      </c>
      <c r="AP27" s="114" t="e">
        <f>#REF!</f>
        <v>#REF!</v>
      </c>
      <c r="AQ27" s="114" t="e">
        <f>#REF!</f>
        <v>#REF!</v>
      </c>
      <c r="AR27" s="114" t="e">
        <f>#REF!</f>
        <v>#REF!</v>
      </c>
      <c r="AS27" s="114" t="e">
        <f>#REF!</f>
        <v>#REF!</v>
      </c>
      <c r="AT27" s="114" t="e">
        <f>#REF!</f>
        <v>#REF!</v>
      </c>
      <c r="AU27" s="114" t="e">
        <f>#REF!</f>
        <v>#REF!</v>
      </c>
      <c r="AV27" s="114" t="e">
        <f>#REF!</f>
        <v>#REF!</v>
      </c>
      <c r="AW27" s="114" t="e">
        <f>#REF!</f>
        <v>#REF!</v>
      </c>
      <c r="AX27" s="114" t="e">
        <f>#REF!</f>
        <v>#REF!</v>
      </c>
      <c r="AY27" s="114" t="e">
        <f>#REF!</f>
        <v>#REF!</v>
      </c>
      <c r="AZ27" s="114" t="e">
        <f>#REF!</f>
        <v>#REF!</v>
      </c>
      <c r="BA27" s="114" t="e">
        <f>#REF!</f>
        <v>#REF!</v>
      </c>
      <c r="BB27" s="93" t="e">
        <f>SUM(B27:BA27)</f>
        <v>#REF!</v>
      </c>
    </row>
    <row r="28" spans="1:54" ht="21" customHeight="1" x14ac:dyDescent="0.25">
      <c r="A28" s="122" t="s">
        <v>113</v>
      </c>
      <c r="B28" s="118">
        <f>Beisp41!H7</f>
        <v>200</v>
      </c>
      <c r="C28" s="114" t="e">
        <f>#REF!</f>
        <v>#REF!</v>
      </c>
      <c r="D28" s="114" t="e">
        <f>#REF!</f>
        <v>#REF!</v>
      </c>
      <c r="E28" s="114" t="e">
        <f>#REF!</f>
        <v>#REF!</v>
      </c>
      <c r="F28" s="114" t="e">
        <f>#REF!</f>
        <v>#REF!</v>
      </c>
      <c r="G28" s="114" t="e">
        <f>#REF!</f>
        <v>#REF!</v>
      </c>
      <c r="H28" s="114" t="e">
        <f>#REF!</f>
        <v>#REF!</v>
      </c>
      <c r="I28" s="114" t="e">
        <f>#REF!</f>
        <v>#REF!</v>
      </c>
      <c r="J28" s="114" t="e">
        <f>#REF!</f>
        <v>#REF!</v>
      </c>
      <c r="K28" s="114" t="e">
        <f>#REF!</f>
        <v>#REF!</v>
      </c>
      <c r="L28" s="114" t="e">
        <f>#REF!</f>
        <v>#REF!</v>
      </c>
      <c r="M28" s="114" t="e">
        <f>#REF!</f>
        <v>#REF!</v>
      </c>
      <c r="N28" s="114" t="e">
        <f>#REF!</f>
        <v>#REF!</v>
      </c>
      <c r="O28" s="114" t="e">
        <f>#REF!</f>
        <v>#REF!</v>
      </c>
      <c r="P28" s="114" t="e">
        <f>#REF!</f>
        <v>#REF!</v>
      </c>
      <c r="Q28" s="114" t="e">
        <f>#REF!</f>
        <v>#REF!</v>
      </c>
      <c r="R28" s="114" t="e">
        <f>#REF!</f>
        <v>#REF!</v>
      </c>
      <c r="S28" s="114" t="e">
        <f>#REF!</f>
        <v>#REF!</v>
      </c>
      <c r="T28" s="114" t="e">
        <f>#REF!</f>
        <v>#REF!</v>
      </c>
      <c r="U28" s="114" t="e">
        <f>#REF!</f>
        <v>#REF!</v>
      </c>
      <c r="V28" s="114" t="e">
        <f>#REF!</f>
        <v>#REF!</v>
      </c>
      <c r="W28" s="114" t="e">
        <f>#REF!</f>
        <v>#REF!</v>
      </c>
      <c r="X28" s="114" t="e">
        <f>#REF!</f>
        <v>#REF!</v>
      </c>
      <c r="Y28" s="114" t="e">
        <f>#REF!</f>
        <v>#REF!</v>
      </c>
      <c r="Z28" s="114" t="e">
        <f>#REF!</f>
        <v>#REF!</v>
      </c>
      <c r="AA28" s="114" t="e">
        <f>#REF!</f>
        <v>#REF!</v>
      </c>
      <c r="AB28" s="114" t="e">
        <f>#REF!</f>
        <v>#REF!</v>
      </c>
      <c r="AC28" s="114" t="e">
        <f>#REF!</f>
        <v>#REF!</v>
      </c>
      <c r="AD28" s="114" t="e">
        <f>#REF!</f>
        <v>#REF!</v>
      </c>
      <c r="AE28" s="114" t="e">
        <f>#REF!</f>
        <v>#REF!</v>
      </c>
      <c r="AF28" s="114" t="e">
        <f>#REF!</f>
        <v>#REF!</v>
      </c>
      <c r="AG28" s="114" t="e">
        <f>#REF!</f>
        <v>#REF!</v>
      </c>
      <c r="AH28" s="114" t="e">
        <f>#REF!</f>
        <v>#REF!</v>
      </c>
      <c r="AI28" s="114" t="e">
        <f>#REF!</f>
        <v>#REF!</v>
      </c>
      <c r="AJ28" s="114" t="e">
        <f>#REF!</f>
        <v>#REF!</v>
      </c>
      <c r="AK28" s="114" t="e">
        <f>#REF!</f>
        <v>#REF!</v>
      </c>
      <c r="AL28" s="114" t="e">
        <f>#REF!</f>
        <v>#REF!</v>
      </c>
      <c r="AM28" s="114" t="e">
        <f>#REF!</f>
        <v>#REF!</v>
      </c>
      <c r="AN28" s="114" t="e">
        <f>#REF!</f>
        <v>#REF!</v>
      </c>
      <c r="AO28" s="114" t="e">
        <f>#REF!</f>
        <v>#REF!</v>
      </c>
      <c r="AP28" s="114" t="e">
        <f>#REF!</f>
        <v>#REF!</v>
      </c>
      <c r="AQ28" s="114" t="e">
        <f>#REF!</f>
        <v>#REF!</v>
      </c>
      <c r="AR28" s="114" t="e">
        <f>#REF!</f>
        <v>#REF!</v>
      </c>
      <c r="AS28" s="114" t="e">
        <f>#REF!</f>
        <v>#REF!</v>
      </c>
      <c r="AT28" s="114" t="e">
        <f>#REF!</f>
        <v>#REF!</v>
      </c>
      <c r="AU28" s="114" t="e">
        <f>#REF!</f>
        <v>#REF!</v>
      </c>
      <c r="AV28" s="114" t="e">
        <f>#REF!</f>
        <v>#REF!</v>
      </c>
      <c r="AW28" s="114" t="e">
        <f>#REF!</f>
        <v>#REF!</v>
      </c>
      <c r="AX28" s="114" t="e">
        <f>#REF!</f>
        <v>#REF!</v>
      </c>
      <c r="AY28" s="114" t="e">
        <f>#REF!</f>
        <v>#REF!</v>
      </c>
      <c r="AZ28" s="114" t="e">
        <f>#REF!</f>
        <v>#REF!</v>
      </c>
      <c r="BA28" s="114" t="e">
        <f>#REF!</f>
        <v>#REF!</v>
      </c>
      <c r="BB28" s="93" t="e">
        <f>SUM(B28:BA28)</f>
        <v>#REF!</v>
      </c>
    </row>
    <row r="29" spans="1:54" ht="21" customHeight="1" x14ac:dyDescent="0.25">
      <c r="A29" s="123" t="s">
        <v>79</v>
      </c>
      <c r="B29" s="113"/>
      <c r="C29" s="114"/>
      <c r="D29" s="114"/>
      <c r="E29" s="114"/>
      <c r="F29" s="114"/>
      <c r="G29" s="114"/>
      <c r="H29" s="114"/>
      <c r="I29" s="114"/>
      <c r="J29" s="114"/>
      <c r="K29" s="114"/>
      <c r="L29" s="114"/>
      <c r="M29" s="114"/>
      <c r="N29" s="114"/>
      <c r="O29" s="114"/>
      <c r="P29" s="114"/>
      <c r="Q29" s="114"/>
      <c r="R29" s="114"/>
      <c r="S29" s="114"/>
      <c r="T29" s="114"/>
      <c r="U29" s="114"/>
      <c r="V29" s="114"/>
      <c r="W29" s="114"/>
      <c r="X29" s="114"/>
      <c r="Y29" s="114"/>
      <c r="Z29" s="114"/>
      <c r="AA29" s="114"/>
      <c r="AB29" s="114"/>
      <c r="AC29" s="114"/>
      <c r="AD29" s="114"/>
      <c r="AE29" s="114"/>
      <c r="AF29" s="114"/>
      <c r="AG29" s="114"/>
      <c r="AH29" s="114"/>
      <c r="AI29" s="114"/>
      <c r="AJ29" s="114"/>
      <c r="AK29" s="114"/>
      <c r="AL29" s="114"/>
      <c r="AM29" s="114"/>
      <c r="AN29" s="114"/>
      <c r="AO29" s="114"/>
      <c r="AP29" s="114"/>
      <c r="AQ29" s="114"/>
      <c r="AR29" s="114"/>
      <c r="AS29" s="114"/>
      <c r="AT29" s="114"/>
      <c r="AU29" s="114"/>
      <c r="AV29" s="114"/>
      <c r="AW29" s="114"/>
      <c r="AX29" s="114"/>
      <c r="AY29" s="114"/>
      <c r="AZ29" s="114"/>
      <c r="BA29" s="114"/>
      <c r="BB29" s="93"/>
    </row>
    <row r="30" spans="1:54" ht="21" customHeight="1" x14ac:dyDescent="0.25">
      <c r="A30" s="122" t="s">
        <v>109</v>
      </c>
      <c r="B30" s="118">
        <f>Beisp41!G8</f>
        <v>45</v>
      </c>
      <c r="C30" s="114" t="e">
        <f>#REF!</f>
        <v>#REF!</v>
      </c>
      <c r="D30" s="114" t="e">
        <f>#REF!</f>
        <v>#REF!</v>
      </c>
      <c r="E30" s="114" t="e">
        <f>#REF!</f>
        <v>#REF!</v>
      </c>
      <c r="F30" s="114" t="e">
        <f>#REF!</f>
        <v>#REF!</v>
      </c>
      <c r="G30" s="114" t="e">
        <f>#REF!</f>
        <v>#REF!</v>
      </c>
      <c r="H30" s="114" t="e">
        <f>#REF!</f>
        <v>#REF!</v>
      </c>
      <c r="I30" s="114" t="e">
        <f>#REF!</f>
        <v>#REF!</v>
      </c>
      <c r="J30" s="114" t="e">
        <f>#REF!</f>
        <v>#REF!</v>
      </c>
      <c r="K30" s="114" t="e">
        <f>#REF!</f>
        <v>#REF!</v>
      </c>
      <c r="L30" s="114" t="e">
        <f>#REF!</f>
        <v>#REF!</v>
      </c>
      <c r="M30" s="114" t="e">
        <f>#REF!</f>
        <v>#REF!</v>
      </c>
      <c r="N30" s="114" t="e">
        <f>#REF!</f>
        <v>#REF!</v>
      </c>
      <c r="O30" s="114" t="e">
        <f>#REF!</f>
        <v>#REF!</v>
      </c>
      <c r="P30" s="114" t="e">
        <f>#REF!</f>
        <v>#REF!</v>
      </c>
      <c r="Q30" s="114" t="e">
        <f>#REF!</f>
        <v>#REF!</v>
      </c>
      <c r="R30" s="114" t="e">
        <f>#REF!</f>
        <v>#REF!</v>
      </c>
      <c r="S30" s="114" t="e">
        <f>#REF!</f>
        <v>#REF!</v>
      </c>
      <c r="T30" s="114" t="e">
        <f>#REF!</f>
        <v>#REF!</v>
      </c>
      <c r="U30" s="114" t="e">
        <f>#REF!</f>
        <v>#REF!</v>
      </c>
      <c r="V30" s="114" t="e">
        <f>#REF!</f>
        <v>#REF!</v>
      </c>
      <c r="W30" s="114" t="e">
        <f>#REF!</f>
        <v>#REF!</v>
      </c>
      <c r="X30" s="114" t="e">
        <f>#REF!</f>
        <v>#REF!</v>
      </c>
      <c r="Y30" s="114" t="e">
        <f>#REF!</f>
        <v>#REF!</v>
      </c>
      <c r="Z30" s="114" t="e">
        <f>#REF!</f>
        <v>#REF!</v>
      </c>
      <c r="AA30" s="114" t="e">
        <f>#REF!</f>
        <v>#REF!</v>
      </c>
      <c r="AB30" s="114" t="e">
        <f>#REF!</f>
        <v>#REF!</v>
      </c>
      <c r="AC30" s="114" t="e">
        <f>#REF!</f>
        <v>#REF!</v>
      </c>
      <c r="AD30" s="114" t="e">
        <f>#REF!</f>
        <v>#REF!</v>
      </c>
      <c r="AE30" s="114" t="e">
        <f>#REF!</f>
        <v>#REF!</v>
      </c>
      <c r="AF30" s="114" t="e">
        <f>#REF!</f>
        <v>#REF!</v>
      </c>
      <c r="AG30" s="114" t="e">
        <f>#REF!</f>
        <v>#REF!</v>
      </c>
      <c r="AH30" s="114" t="e">
        <f>#REF!</f>
        <v>#REF!</v>
      </c>
      <c r="AI30" s="114" t="e">
        <f>#REF!</f>
        <v>#REF!</v>
      </c>
      <c r="AJ30" s="114" t="e">
        <f>#REF!</f>
        <v>#REF!</v>
      </c>
      <c r="AK30" s="114" t="e">
        <f>#REF!</f>
        <v>#REF!</v>
      </c>
      <c r="AL30" s="114" t="e">
        <f>#REF!</f>
        <v>#REF!</v>
      </c>
      <c r="AM30" s="114" t="e">
        <f>#REF!</f>
        <v>#REF!</v>
      </c>
      <c r="AN30" s="114" t="e">
        <f>#REF!</f>
        <v>#REF!</v>
      </c>
      <c r="AO30" s="114" t="e">
        <f>#REF!</f>
        <v>#REF!</v>
      </c>
      <c r="AP30" s="114" t="e">
        <f>#REF!</f>
        <v>#REF!</v>
      </c>
      <c r="AQ30" s="114" t="e">
        <f>#REF!</f>
        <v>#REF!</v>
      </c>
      <c r="AR30" s="114" t="e">
        <f>#REF!</f>
        <v>#REF!</v>
      </c>
      <c r="AS30" s="114" t="e">
        <f>#REF!</f>
        <v>#REF!</v>
      </c>
      <c r="AT30" s="114" t="e">
        <f>#REF!</f>
        <v>#REF!</v>
      </c>
      <c r="AU30" s="114" t="e">
        <f>#REF!</f>
        <v>#REF!</v>
      </c>
      <c r="AV30" s="114" t="e">
        <f>#REF!</f>
        <v>#REF!</v>
      </c>
      <c r="AW30" s="114" t="e">
        <f>#REF!</f>
        <v>#REF!</v>
      </c>
      <c r="AX30" s="114" t="e">
        <f>#REF!</f>
        <v>#REF!</v>
      </c>
      <c r="AY30" s="114" t="e">
        <f>#REF!</f>
        <v>#REF!</v>
      </c>
      <c r="AZ30" s="114" t="e">
        <f>#REF!</f>
        <v>#REF!</v>
      </c>
      <c r="BA30" s="114" t="e">
        <f>#REF!</f>
        <v>#REF!</v>
      </c>
      <c r="BB30" s="93" t="e">
        <f>SUM(B30:BA30)</f>
        <v>#REF!</v>
      </c>
    </row>
    <row r="31" spans="1:54" ht="21" customHeight="1" x14ac:dyDescent="0.25">
      <c r="A31" s="125" t="s">
        <v>115</v>
      </c>
      <c r="B31" s="118">
        <f>Beisp41!H8</f>
        <v>50</v>
      </c>
      <c r="C31" s="114" t="e">
        <f>#REF!</f>
        <v>#REF!</v>
      </c>
      <c r="D31" s="114" t="e">
        <f>#REF!</f>
        <v>#REF!</v>
      </c>
      <c r="E31" s="114" t="e">
        <f>#REF!</f>
        <v>#REF!</v>
      </c>
      <c r="F31" s="114" t="e">
        <f>#REF!</f>
        <v>#REF!</v>
      </c>
      <c r="G31" s="114" t="e">
        <f>#REF!</f>
        <v>#REF!</v>
      </c>
      <c r="H31" s="114" t="e">
        <f>#REF!</f>
        <v>#REF!</v>
      </c>
      <c r="I31" s="114" t="e">
        <f>#REF!</f>
        <v>#REF!</v>
      </c>
      <c r="J31" s="114" t="e">
        <f>#REF!</f>
        <v>#REF!</v>
      </c>
      <c r="K31" s="114" t="e">
        <f>#REF!</f>
        <v>#REF!</v>
      </c>
      <c r="L31" s="114" t="e">
        <f>#REF!</f>
        <v>#REF!</v>
      </c>
      <c r="M31" s="114" t="e">
        <f>#REF!</f>
        <v>#REF!</v>
      </c>
      <c r="N31" s="114" t="e">
        <f>#REF!</f>
        <v>#REF!</v>
      </c>
      <c r="O31" s="114" t="e">
        <f>#REF!</f>
        <v>#REF!</v>
      </c>
      <c r="P31" s="114" t="e">
        <f>#REF!</f>
        <v>#REF!</v>
      </c>
      <c r="Q31" s="114" t="e">
        <f>#REF!</f>
        <v>#REF!</v>
      </c>
      <c r="R31" s="114" t="e">
        <f>#REF!</f>
        <v>#REF!</v>
      </c>
      <c r="S31" s="114" t="e">
        <f>#REF!</f>
        <v>#REF!</v>
      </c>
      <c r="T31" s="114" t="e">
        <f>#REF!</f>
        <v>#REF!</v>
      </c>
      <c r="U31" s="114" t="e">
        <f>#REF!</f>
        <v>#REF!</v>
      </c>
      <c r="V31" s="114" t="e">
        <f>#REF!</f>
        <v>#REF!</v>
      </c>
      <c r="W31" s="114" t="e">
        <f>#REF!</f>
        <v>#REF!</v>
      </c>
      <c r="X31" s="114" t="e">
        <f>#REF!</f>
        <v>#REF!</v>
      </c>
      <c r="Y31" s="114" t="e">
        <f>#REF!</f>
        <v>#REF!</v>
      </c>
      <c r="Z31" s="114" t="e">
        <f>#REF!</f>
        <v>#REF!</v>
      </c>
      <c r="AA31" s="114" t="e">
        <f>#REF!</f>
        <v>#REF!</v>
      </c>
      <c r="AB31" s="114" t="e">
        <f>#REF!</f>
        <v>#REF!</v>
      </c>
      <c r="AC31" s="114" t="e">
        <f>#REF!</f>
        <v>#REF!</v>
      </c>
      <c r="AD31" s="114" t="e">
        <f>#REF!</f>
        <v>#REF!</v>
      </c>
      <c r="AE31" s="114" t="e">
        <f>#REF!</f>
        <v>#REF!</v>
      </c>
      <c r="AF31" s="114" t="e">
        <f>#REF!</f>
        <v>#REF!</v>
      </c>
      <c r="AG31" s="114" t="e">
        <f>#REF!</f>
        <v>#REF!</v>
      </c>
      <c r="AH31" s="114" t="e">
        <f>#REF!</f>
        <v>#REF!</v>
      </c>
      <c r="AI31" s="114" t="e">
        <f>#REF!</f>
        <v>#REF!</v>
      </c>
      <c r="AJ31" s="114" t="e">
        <f>#REF!</f>
        <v>#REF!</v>
      </c>
      <c r="AK31" s="114" t="e">
        <f>#REF!</f>
        <v>#REF!</v>
      </c>
      <c r="AL31" s="114" t="e">
        <f>#REF!</f>
        <v>#REF!</v>
      </c>
      <c r="AM31" s="114" t="e">
        <f>#REF!</f>
        <v>#REF!</v>
      </c>
      <c r="AN31" s="114" t="e">
        <f>#REF!</f>
        <v>#REF!</v>
      </c>
      <c r="AO31" s="114" t="e">
        <f>#REF!</f>
        <v>#REF!</v>
      </c>
      <c r="AP31" s="114" t="e">
        <f>#REF!</f>
        <v>#REF!</v>
      </c>
      <c r="AQ31" s="114" t="e">
        <f>#REF!</f>
        <v>#REF!</v>
      </c>
      <c r="AR31" s="114" t="e">
        <f>#REF!</f>
        <v>#REF!</v>
      </c>
      <c r="AS31" s="114" t="e">
        <f>#REF!</f>
        <v>#REF!</v>
      </c>
      <c r="AT31" s="114" t="e">
        <f>#REF!</f>
        <v>#REF!</v>
      </c>
      <c r="AU31" s="114" t="e">
        <f>#REF!</f>
        <v>#REF!</v>
      </c>
      <c r="AV31" s="114" t="e">
        <f>#REF!</f>
        <v>#REF!</v>
      </c>
      <c r="AW31" s="114" t="e">
        <f>#REF!</f>
        <v>#REF!</v>
      </c>
      <c r="AX31" s="114" t="e">
        <f>#REF!</f>
        <v>#REF!</v>
      </c>
      <c r="AY31" s="114" t="e">
        <f>#REF!</f>
        <v>#REF!</v>
      </c>
      <c r="AZ31" s="114" t="e">
        <f>#REF!</f>
        <v>#REF!</v>
      </c>
      <c r="BA31" s="114" t="e">
        <f>#REF!</f>
        <v>#REF!</v>
      </c>
      <c r="BB31" s="93" t="e">
        <f>SUM(B31:BA31)</f>
        <v>#REF!</v>
      </c>
    </row>
    <row r="32" spans="1:54" ht="21" customHeight="1" x14ac:dyDescent="0.25">
      <c r="A32" s="126" t="s">
        <v>105</v>
      </c>
      <c r="B32" s="118"/>
      <c r="C32" s="114"/>
      <c r="D32" s="114"/>
      <c r="E32" s="114"/>
      <c r="F32" s="114"/>
      <c r="G32" s="114"/>
      <c r="H32" s="114"/>
      <c r="I32" s="114"/>
      <c r="J32" s="114"/>
      <c r="K32" s="114"/>
      <c r="L32" s="114"/>
      <c r="M32" s="114"/>
      <c r="N32" s="114"/>
      <c r="O32" s="114"/>
      <c r="P32" s="114"/>
      <c r="Q32" s="114"/>
      <c r="R32" s="114"/>
      <c r="S32" s="114"/>
      <c r="T32" s="114"/>
      <c r="U32" s="114"/>
      <c r="V32" s="114"/>
      <c r="W32" s="114"/>
      <c r="X32" s="114"/>
      <c r="Y32" s="114"/>
      <c r="Z32" s="114"/>
      <c r="AA32" s="114"/>
      <c r="AB32" s="114"/>
      <c r="AC32" s="114"/>
      <c r="AD32" s="114"/>
      <c r="AE32" s="114"/>
      <c r="AF32" s="114"/>
      <c r="AG32" s="114"/>
      <c r="AH32" s="114"/>
      <c r="AI32" s="114"/>
      <c r="AJ32" s="114"/>
      <c r="AK32" s="114"/>
      <c r="AL32" s="114"/>
      <c r="AM32" s="114"/>
      <c r="AN32" s="114"/>
      <c r="AO32" s="114"/>
      <c r="AP32" s="114"/>
      <c r="AQ32" s="114"/>
      <c r="AR32" s="114"/>
      <c r="AS32" s="114"/>
      <c r="AT32" s="114"/>
      <c r="AU32" s="114"/>
      <c r="AV32" s="114"/>
      <c r="AW32" s="114"/>
      <c r="AX32" s="114"/>
      <c r="AY32" s="114"/>
      <c r="AZ32" s="114"/>
      <c r="BA32" s="114"/>
      <c r="BB32" s="93"/>
    </row>
    <row r="33" spans="1:54" ht="21" customHeight="1" x14ac:dyDescent="0.25">
      <c r="A33" s="125" t="s">
        <v>109</v>
      </c>
      <c r="B33" s="118">
        <f>Beisp41!G9</f>
        <v>220</v>
      </c>
      <c r="C33" s="114" t="e">
        <f>#REF!</f>
        <v>#REF!</v>
      </c>
      <c r="D33" s="114" t="e">
        <f>#REF!</f>
        <v>#REF!</v>
      </c>
      <c r="E33" s="114" t="e">
        <f>#REF!</f>
        <v>#REF!</v>
      </c>
      <c r="F33" s="114" t="e">
        <f>#REF!</f>
        <v>#REF!</v>
      </c>
      <c r="G33" s="114" t="e">
        <f>#REF!</f>
        <v>#REF!</v>
      </c>
      <c r="H33" s="114" t="e">
        <f>#REF!</f>
        <v>#REF!</v>
      </c>
      <c r="I33" s="114" t="e">
        <f>#REF!</f>
        <v>#REF!</v>
      </c>
      <c r="J33" s="114" t="e">
        <f>#REF!</f>
        <v>#REF!</v>
      </c>
      <c r="K33" s="114" t="e">
        <f>#REF!</f>
        <v>#REF!</v>
      </c>
      <c r="L33" s="114" t="e">
        <f>#REF!</f>
        <v>#REF!</v>
      </c>
      <c r="M33" s="114" t="e">
        <f>#REF!</f>
        <v>#REF!</v>
      </c>
      <c r="N33" s="114" t="e">
        <f>#REF!</f>
        <v>#REF!</v>
      </c>
      <c r="O33" s="114" t="e">
        <f>#REF!</f>
        <v>#REF!</v>
      </c>
      <c r="P33" s="114" t="e">
        <f>#REF!</f>
        <v>#REF!</v>
      </c>
      <c r="Q33" s="114" t="e">
        <f>#REF!</f>
        <v>#REF!</v>
      </c>
      <c r="R33" s="114" t="e">
        <f>#REF!</f>
        <v>#REF!</v>
      </c>
      <c r="S33" s="114" t="e">
        <f>#REF!</f>
        <v>#REF!</v>
      </c>
      <c r="T33" s="114" t="e">
        <f>#REF!</f>
        <v>#REF!</v>
      </c>
      <c r="U33" s="114" t="e">
        <f>#REF!</f>
        <v>#REF!</v>
      </c>
      <c r="V33" s="114" t="e">
        <f>#REF!</f>
        <v>#REF!</v>
      </c>
      <c r="W33" s="114" t="e">
        <f>#REF!</f>
        <v>#REF!</v>
      </c>
      <c r="X33" s="114" t="e">
        <f>#REF!</f>
        <v>#REF!</v>
      </c>
      <c r="Y33" s="114" t="e">
        <f>#REF!</f>
        <v>#REF!</v>
      </c>
      <c r="Z33" s="114" t="e">
        <f>#REF!</f>
        <v>#REF!</v>
      </c>
      <c r="AA33" s="114" t="e">
        <f>#REF!</f>
        <v>#REF!</v>
      </c>
      <c r="AB33" s="114" t="e">
        <f>#REF!</f>
        <v>#REF!</v>
      </c>
      <c r="AC33" s="114" t="e">
        <f>#REF!</f>
        <v>#REF!</v>
      </c>
      <c r="AD33" s="114" t="e">
        <f>#REF!</f>
        <v>#REF!</v>
      </c>
      <c r="AE33" s="114" t="e">
        <f>#REF!</f>
        <v>#REF!</v>
      </c>
      <c r="AF33" s="114" t="e">
        <f>#REF!</f>
        <v>#REF!</v>
      </c>
      <c r="AG33" s="114" t="e">
        <f>#REF!</f>
        <v>#REF!</v>
      </c>
      <c r="AH33" s="114" t="e">
        <f>#REF!</f>
        <v>#REF!</v>
      </c>
      <c r="AI33" s="114" t="e">
        <f>#REF!</f>
        <v>#REF!</v>
      </c>
      <c r="AJ33" s="114" t="e">
        <f>#REF!</f>
        <v>#REF!</v>
      </c>
      <c r="AK33" s="114" t="e">
        <f>#REF!</f>
        <v>#REF!</v>
      </c>
      <c r="AL33" s="114" t="e">
        <f>#REF!</f>
        <v>#REF!</v>
      </c>
      <c r="AM33" s="114" t="e">
        <f>#REF!</f>
        <v>#REF!</v>
      </c>
      <c r="AN33" s="114" t="e">
        <f>#REF!</f>
        <v>#REF!</v>
      </c>
      <c r="AO33" s="114" t="e">
        <f>#REF!</f>
        <v>#REF!</v>
      </c>
      <c r="AP33" s="114" t="e">
        <f>#REF!</f>
        <v>#REF!</v>
      </c>
      <c r="AQ33" s="114" t="e">
        <f>#REF!</f>
        <v>#REF!</v>
      </c>
      <c r="AR33" s="114" t="e">
        <f>#REF!</f>
        <v>#REF!</v>
      </c>
      <c r="AS33" s="114" t="e">
        <f>#REF!</f>
        <v>#REF!</v>
      </c>
      <c r="AT33" s="114" t="e">
        <f>#REF!</f>
        <v>#REF!</v>
      </c>
      <c r="AU33" s="114" t="e">
        <f>#REF!</f>
        <v>#REF!</v>
      </c>
      <c r="AV33" s="114" t="e">
        <f>#REF!</f>
        <v>#REF!</v>
      </c>
      <c r="AW33" s="114" t="e">
        <f>#REF!</f>
        <v>#REF!</v>
      </c>
      <c r="AX33" s="114" t="e">
        <f>#REF!</f>
        <v>#REF!</v>
      </c>
      <c r="AY33" s="114" t="e">
        <f>#REF!</f>
        <v>#REF!</v>
      </c>
      <c r="AZ33" s="114" t="e">
        <f>#REF!</f>
        <v>#REF!</v>
      </c>
      <c r="BA33" s="114" t="e">
        <f>#REF!</f>
        <v>#REF!</v>
      </c>
      <c r="BB33" s="93" t="e">
        <f>SUM(B33:BA33)</f>
        <v>#REF!</v>
      </c>
    </row>
    <row r="34" spans="1:54" ht="21" customHeight="1" x14ac:dyDescent="0.25">
      <c r="A34" s="126" t="s">
        <v>96</v>
      </c>
      <c r="B34" s="118"/>
      <c r="C34" s="119"/>
      <c r="D34" s="119"/>
      <c r="E34" s="119"/>
      <c r="F34" s="119"/>
      <c r="G34" s="119"/>
      <c r="H34" s="119"/>
      <c r="I34" s="119"/>
      <c r="J34" s="119"/>
      <c r="K34" s="119"/>
      <c r="L34" s="119"/>
      <c r="M34" s="119"/>
      <c r="N34" s="119"/>
      <c r="O34" s="119"/>
      <c r="P34" s="119"/>
      <c r="Q34" s="119"/>
      <c r="R34" s="119"/>
      <c r="S34" s="119"/>
      <c r="T34" s="119"/>
      <c r="U34" s="114"/>
      <c r="V34" s="114"/>
      <c r="W34" s="114"/>
      <c r="X34" s="114"/>
      <c r="Y34" s="114"/>
      <c r="Z34" s="114"/>
      <c r="AA34" s="114"/>
      <c r="AB34" s="114"/>
      <c r="AC34" s="114"/>
      <c r="AD34" s="114"/>
      <c r="AE34" s="114"/>
      <c r="AF34" s="114"/>
      <c r="AG34" s="114"/>
      <c r="AH34" s="114"/>
      <c r="AI34" s="114"/>
      <c r="AJ34" s="114"/>
      <c r="AK34" s="114"/>
      <c r="AL34" s="114"/>
      <c r="AM34" s="114"/>
      <c r="AN34" s="114"/>
      <c r="AO34" s="114"/>
      <c r="AP34" s="114"/>
      <c r="AQ34" s="114"/>
      <c r="AR34" s="114"/>
      <c r="AS34" s="114"/>
      <c r="AT34" s="114"/>
      <c r="AU34" s="114"/>
      <c r="AV34" s="114"/>
      <c r="AW34" s="114"/>
      <c r="AX34" s="114"/>
      <c r="AY34" s="114"/>
      <c r="AZ34" s="114"/>
      <c r="BA34" s="114"/>
      <c r="BB34" s="94"/>
    </row>
    <row r="35" spans="1:54" ht="21" customHeight="1" thickBot="1" x14ac:dyDescent="0.3">
      <c r="A35" s="142" t="s">
        <v>109</v>
      </c>
      <c r="B35" s="120"/>
      <c r="C35" s="121"/>
      <c r="D35" s="121"/>
      <c r="E35" s="121"/>
      <c r="F35" s="121"/>
      <c r="G35" s="121"/>
      <c r="H35" s="121"/>
      <c r="I35" s="121"/>
      <c r="J35" s="121"/>
      <c r="K35" s="121"/>
      <c r="L35" s="121"/>
      <c r="M35" s="121"/>
      <c r="N35" s="121"/>
      <c r="O35" s="121"/>
      <c r="P35" s="121"/>
      <c r="Q35" s="121"/>
      <c r="R35" s="121"/>
      <c r="S35" s="121"/>
      <c r="T35" s="121"/>
      <c r="U35" s="121"/>
      <c r="V35" s="121"/>
      <c r="W35" s="121"/>
      <c r="X35" s="121"/>
      <c r="Y35" s="121"/>
      <c r="Z35" s="121"/>
      <c r="AA35" s="121"/>
      <c r="AB35" s="121"/>
      <c r="AC35" s="121"/>
      <c r="AD35" s="121"/>
      <c r="AE35" s="121"/>
      <c r="AF35" s="121"/>
      <c r="AG35" s="121"/>
      <c r="AH35" s="121"/>
      <c r="AI35" s="121"/>
      <c r="AJ35" s="121"/>
      <c r="AK35" s="121"/>
      <c r="AL35" s="121"/>
      <c r="AM35" s="121"/>
      <c r="AN35" s="121"/>
      <c r="AO35" s="121"/>
      <c r="AP35" s="121"/>
      <c r="AQ35" s="121"/>
      <c r="AR35" s="121"/>
      <c r="AS35" s="121"/>
      <c r="AT35" s="121"/>
      <c r="AU35" s="121"/>
      <c r="AV35" s="121"/>
      <c r="AW35" s="121"/>
      <c r="AX35" s="121"/>
      <c r="AY35" s="121"/>
      <c r="AZ35" s="121"/>
      <c r="BA35" s="121"/>
      <c r="BB35" s="91">
        <f>SUM(B35:BA35)</f>
        <v>0</v>
      </c>
    </row>
  </sheetData>
  <sheetProtection sheet="1" objects="1" scenarios="1"/>
  <phoneticPr fontId="0" type="noConversion"/>
  <printOptions horizontalCentered="1"/>
  <pageMargins left="0.39370078740157483" right="0.39370078740157483" top="0.78740157480314965" bottom="0.59055118110236227" header="0.47244094488188981" footer="0.39370078740157483"/>
  <pageSetup paperSize="9" scale="42" orientation="landscape" horizontalDpi="4294967292" verticalDpi="4294967292" r:id="rId1"/>
  <headerFooter alignWithMargins="0">
    <oddHeader>&amp;L&amp;8Sprint-/Hürdenkader Swiss Atheltics&amp;CRahmentrainingsplanung&amp;R&amp;8F. Zberg</oddHeader>
    <oddFooter>&amp;L&amp;8&amp;F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10">
    <tabColor indexed="13"/>
    <pageSetUpPr fitToPage="1"/>
  </sheetPr>
  <dimension ref="A1:P43"/>
  <sheetViews>
    <sheetView zoomScaleNormal="100" zoomScaleSheetLayoutView="100" workbookViewId="0">
      <selection activeCell="J2" sqref="J2"/>
    </sheetView>
  </sheetViews>
  <sheetFormatPr baseColWidth="10" defaultColWidth="11.453125" defaultRowHeight="12.5" x14ac:dyDescent="0.25"/>
  <cols>
    <col min="1" max="1" width="10.7265625" style="4" customWidth="1"/>
    <col min="2" max="2" width="13.7265625" style="4" customWidth="1"/>
    <col min="3" max="4" width="9.7265625" style="4" customWidth="1"/>
    <col min="5" max="5" width="2.7265625" style="4" customWidth="1"/>
    <col min="6" max="6" width="13.26953125" style="4" customWidth="1"/>
    <col min="7" max="7" width="8.7265625" style="4" customWidth="1"/>
    <col min="8" max="8" width="11.453125" style="4"/>
    <col min="9" max="9" width="2.7265625" style="4" customWidth="1"/>
    <col min="10" max="10" width="12.7265625" style="4" customWidth="1"/>
    <col min="11" max="11" width="6.7265625" style="4" customWidth="1"/>
    <col min="12" max="12" width="12.7265625" style="4" customWidth="1"/>
    <col min="13" max="13" width="2.81640625" style="4" customWidth="1"/>
    <col min="14" max="14" width="4.81640625" style="4" bestFit="1" customWidth="1"/>
    <col min="15" max="15" width="4.26953125" style="4" bestFit="1" customWidth="1"/>
    <col min="16" max="16" width="5.81640625" style="4" bestFit="1" customWidth="1"/>
    <col min="17" max="16384" width="11.453125" style="4"/>
  </cols>
  <sheetData>
    <row r="1" spans="1:16" s="208" customFormat="1" ht="17.149999999999999" customHeight="1" x14ac:dyDescent="0.25">
      <c r="A1" s="37" t="s">
        <v>36</v>
      </c>
      <c r="B1" s="315" t="s">
        <v>60</v>
      </c>
      <c r="C1" s="316"/>
      <c r="D1" s="319" t="s">
        <v>177</v>
      </c>
      <c r="E1" s="319"/>
      <c r="F1" s="319"/>
      <c r="G1" s="319"/>
      <c r="H1" s="204"/>
      <c r="I1" s="206" t="s">
        <v>74</v>
      </c>
      <c r="J1" s="207">
        <v>39000</v>
      </c>
      <c r="K1" s="206" t="s">
        <v>62</v>
      </c>
      <c r="L1" s="207">
        <f>J1+6</f>
        <v>39006</v>
      </c>
      <c r="M1" s="204" t="s">
        <v>61</v>
      </c>
      <c r="N1" s="204"/>
      <c r="O1" s="320" t="s">
        <v>15</v>
      </c>
      <c r="P1" s="321"/>
    </row>
    <row r="2" spans="1:16" ht="13" x14ac:dyDescent="0.3">
      <c r="A2" s="332">
        <v>41</v>
      </c>
      <c r="B2" s="75" t="s">
        <v>30</v>
      </c>
      <c r="C2" s="95" t="s">
        <v>81</v>
      </c>
      <c r="D2" s="95" t="s">
        <v>82</v>
      </c>
      <c r="E2" s="66"/>
      <c r="F2" s="76" t="s">
        <v>83</v>
      </c>
      <c r="G2" s="95" t="s">
        <v>106</v>
      </c>
      <c r="H2" s="96" t="s">
        <v>107</v>
      </c>
      <c r="J2" s="39" t="s">
        <v>37</v>
      </c>
      <c r="K2" s="39"/>
      <c r="L2" s="39"/>
      <c r="M2" s="39"/>
    </row>
    <row r="3" spans="1:16" x14ac:dyDescent="0.25">
      <c r="A3" s="333"/>
      <c r="B3" s="66" t="s">
        <v>71</v>
      </c>
      <c r="C3" s="194"/>
      <c r="D3" s="40"/>
      <c r="F3" s="198" t="s">
        <v>84</v>
      </c>
      <c r="G3" s="40">
        <v>40</v>
      </c>
      <c r="H3" s="40">
        <v>1200</v>
      </c>
      <c r="J3" s="4" t="s">
        <v>39</v>
      </c>
    </row>
    <row r="4" spans="1:16" ht="13" x14ac:dyDescent="0.3">
      <c r="A4" s="203" t="s">
        <v>141</v>
      </c>
      <c r="B4" s="66" t="s">
        <v>38</v>
      </c>
      <c r="C4" s="194"/>
      <c r="D4" s="40"/>
      <c r="F4" s="198" t="s">
        <v>175</v>
      </c>
      <c r="G4" s="40">
        <v>30</v>
      </c>
      <c r="H4" s="40">
        <v>250</v>
      </c>
    </row>
    <row r="5" spans="1:16" x14ac:dyDescent="0.25">
      <c r="A5" s="68"/>
      <c r="B5" s="66" t="s">
        <v>40</v>
      </c>
      <c r="C5" s="194"/>
      <c r="D5" s="40"/>
      <c r="F5" s="198" t="s">
        <v>85</v>
      </c>
      <c r="G5" s="40">
        <v>55</v>
      </c>
      <c r="H5" s="40">
        <v>450</v>
      </c>
      <c r="J5" s="39" t="s">
        <v>41</v>
      </c>
      <c r="K5" s="39"/>
    </row>
    <row r="6" spans="1:16" x14ac:dyDescent="0.25">
      <c r="A6" s="68"/>
      <c r="B6" s="66" t="s">
        <v>44</v>
      </c>
      <c r="C6" s="201"/>
      <c r="D6" s="202"/>
      <c r="F6" s="198" t="s">
        <v>86</v>
      </c>
      <c r="G6" s="40">
        <v>20</v>
      </c>
      <c r="H6" s="40">
        <v>1080</v>
      </c>
      <c r="J6" s="4" t="s">
        <v>42</v>
      </c>
      <c r="K6" s="4" t="s">
        <v>43</v>
      </c>
    </row>
    <row r="7" spans="1:16" x14ac:dyDescent="0.25">
      <c r="A7" s="68"/>
      <c r="B7" s="66" t="s">
        <v>47</v>
      </c>
      <c r="C7" s="40"/>
      <c r="D7" s="40"/>
      <c r="F7" s="198" t="s">
        <v>87</v>
      </c>
      <c r="G7" s="40">
        <v>105</v>
      </c>
      <c r="H7" s="40">
        <v>200</v>
      </c>
      <c r="J7" s="4" t="s">
        <v>45</v>
      </c>
      <c r="K7" s="4" t="s">
        <v>46</v>
      </c>
    </row>
    <row r="8" spans="1:16" x14ac:dyDescent="0.25">
      <c r="A8" s="68"/>
      <c r="B8" s="66" t="s">
        <v>91</v>
      </c>
      <c r="C8" s="336"/>
      <c r="D8" s="337"/>
      <c r="F8" s="198" t="s">
        <v>88</v>
      </c>
      <c r="G8" s="40">
        <v>45</v>
      </c>
      <c r="H8" s="40">
        <v>50</v>
      </c>
      <c r="J8" s="4" t="s">
        <v>48</v>
      </c>
      <c r="K8" s="4" t="s">
        <v>49</v>
      </c>
    </row>
    <row r="9" spans="1:16" x14ac:dyDescent="0.25">
      <c r="A9" s="68"/>
      <c r="B9" s="66" t="s">
        <v>90</v>
      </c>
      <c r="C9" s="334"/>
      <c r="D9" s="335"/>
      <c r="E9" s="75"/>
      <c r="F9" s="198" t="s">
        <v>89</v>
      </c>
      <c r="G9" s="40">
        <v>220</v>
      </c>
      <c r="H9" s="40"/>
      <c r="J9" s="4" t="s">
        <v>121</v>
      </c>
      <c r="K9" s="4" t="s">
        <v>50</v>
      </c>
    </row>
    <row r="10" spans="1:16" ht="6" customHeight="1" x14ac:dyDescent="0.3">
      <c r="A10" s="68"/>
      <c r="B10" s="77"/>
      <c r="D10" s="75"/>
      <c r="E10" s="75"/>
      <c r="F10" s="75"/>
    </row>
    <row r="11" spans="1:16" x14ac:dyDescent="0.25">
      <c r="A11" s="68"/>
      <c r="B11" s="78" t="s">
        <v>72</v>
      </c>
      <c r="C11" s="322"/>
      <c r="D11" s="323"/>
      <c r="E11" s="323"/>
      <c r="F11" s="323"/>
      <c r="G11" s="323"/>
      <c r="H11" s="323"/>
      <c r="I11" s="323"/>
      <c r="J11" s="323"/>
      <c r="K11" s="323"/>
      <c r="L11" s="323"/>
      <c r="M11" s="323"/>
      <c r="N11" s="323"/>
      <c r="O11" s="323"/>
      <c r="P11" s="324"/>
    </row>
    <row r="12" spans="1:16" x14ac:dyDescent="0.25">
      <c r="A12" s="68"/>
      <c r="B12" s="4" t="s">
        <v>73</v>
      </c>
      <c r="C12" s="325"/>
      <c r="D12" s="326"/>
      <c r="E12" s="326"/>
      <c r="F12" s="326"/>
      <c r="G12" s="326"/>
      <c r="H12" s="326"/>
      <c r="I12" s="326"/>
      <c r="J12" s="326"/>
      <c r="K12" s="326"/>
      <c r="L12" s="326"/>
      <c r="M12" s="326"/>
      <c r="N12" s="326"/>
      <c r="O12" s="326"/>
      <c r="P12" s="327"/>
    </row>
    <row r="13" spans="1:16" x14ac:dyDescent="0.25">
      <c r="A13" s="68"/>
      <c r="B13" s="4" t="s">
        <v>70</v>
      </c>
      <c r="C13" s="328"/>
      <c r="D13" s="329"/>
      <c r="E13" s="329"/>
      <c r="F13" s="329"/>
      <c r="G13" s="329"/>
      <c r="H13" s="329"/>
      <c r="I13" s="329"/>
      <c r="J13" s="329"/>
      <c r="K13" s="329"/>
      <c r="L13" s="329"/>
      <c r="M13" s="329"/>
      <c r="N13" s="329"/>
      <c r="O13" s="329"/>
      <c r="P13" s="330"/>
    </row>
    <row r="14" spans="1:16" ht="6" customHeight="1" x14ac:dyDescent="0.25">
      <c r="A14" s="69"/>
    </row>
    <row r="15" spans="1:16" ht="12" customHeight="1" x14ac:dyDescent="0.25">
      <c r="A15" s="56" t="s">
        <v>51</v>
      </c>
      <c r="B15" s="44" t="s">
        <v>52</v>
      </c>
      <c r="C15" s="317" t="s">
        <v>53</v>
      </c>
      <c r="D15" s="318"/>
      <c r="E15" s="318"/>
      <c r="F15" s="318"/>
      <c r="G15" s="97" t="s">
        <v>54</v>
      </c>
      <c r="H15" s="44" t="s">
        <v>55</v>
      </c>
      <c r="I15" s="44"/>
      <c r="J15" s="42"/>
      <c r="K15" s="41"/>
      <c r="L15" s="38" t="s">
        <v>56</v>
      </c>
      <c r="M15" s="43"/>
      <c r="N15" s="40" t="s">
        <v>57</v>
      </c>
      <c r="O15" s="41" t="s">
        <v>58</v>
      </c>
      <c r="P15" s="41" t="s">
        <v>59</v>
      </c>
    </row>
    <row r="16" spans="1:16" ht="12" customHeight="1" x14ac:dyDescent="0.25">
      <c r="A16" s="59" t="s">
        <v>63</v>
      </c>
      <c r="B16" s="61" t="s">
        <v>148</v>
      </c>
      <c r="C16" s="49" t="s">
        <v>142</v>
      </c>
      <c r="D16" s="50"/>
      <c r="E16" s="50"/>
      <c r="F16" s="50"/>
      <c r="G16" s="63">
        <v>30</v>
      </c>
      <c r="H16" s="63" t="s">
        <v>143</v>
      </c>
      <c r="I16" s="44"/>
      <c r="J16" s="44"/>
      <c r="K16" s="46"/>
      <c r="L16" s="338"/>
      <c r="M16" s="55">
        <v>1</v>
      </c>
      <c r="N16" s="314">
        <v>55</v>
      </c>
      <c r="O16" s="314">
        <v>53</v>
      </c>
      <c r="P16" s="314">
        <v>8</v>
      </c>
    </row>
    <row r="17" spans="1:16" ht="12" customHeight="1" x14ac:dyDescent="0.25">
      <c r="A17" s="67">
        <f>J1</f>
        <v>39000</v>
      </c>
      <c r="B17" s="62" t="s">
        <v>192</v>
      </c>
      <c r="C17" s="51" t="s">
        <v>85</v>
      </c>
      <c r="D17" s="52"/>
      <c r="E17" s="52"/>
      <c r="F17" s="52"/>
      <c r="G17" s="64">
        <v>30</v>
      </c>
      <c r="H17" s="64" t="s">
        <v>145</v>
      </c>
      <c r="K17" s="47"/>
      <c r="L17" s="339"/>
      <c r="M17" s="55">
        <v>2</v>
      </c>
      <c r="N17" s="314"/>
      <c r="O17" s="314"/>
      <c r="P17" s="314"/>
    </row>
    <row r="18" spans="1:16" ht="12" customHeight="1" x14ac:dyDescent="0.25">
      <c r="A18" s="60"/>
      <c r="B18" s="62"/>
      <c r="C18" s="51" t="s">
        <v>156</v>
      </c>
      <c r="D18" s="52"/>
      <c r="E18" s="52"/>
      <c r="F18" s="52"/>
      <c r="G18" s="64">
        <v>30</v>
      </c>
      <c r="H18" s="64" t="s">
        <v>167</v>
      </c>
      <c r="K18" s="47"/>
      <c r="L18" s="339"/>
      <c r="M18" s="199">
        <v>3</v>
      </c>
      <c r="N18" s="314"/>
      <c r="O18" s="314"/>
      <c r="P18" s="314"/>
    </row>
    <row r="19" spans="1:16" ht="12" customHeight="1" x14ac:dyDescent="0.25">
      <c r="A19" s="57"/>
      <c r="B19" s="58"/>
      <c r="C19" s="53"/>
      <c r="D19" s="54"/>
      <c r="E19" s="54"/>
      <c r="F19" s="54"/>
      <c r="G19" s="65"/>
      <c r="H19" s="65"/>
      <c r="I19" s="45"/>
      <c r="J19" s="45"/>
      <c r="K19" s="48"/>
      <c r="L19" s="340"/>
      <c r="M19" s="55">
        <v>4</v>
      </c>
      <c r="N19" s="314"/>
      <c r="O19" s="314"/>
      <c r="P19" s="314"/>
    </row>
    <row r="20" spans="1:16" ht="12" customHeight="1" x14ac:dyDescent="0.25">
      <c r="A20" s="59" t="s">
        <v>64</v>
      </c>
      <c r="B20" s="61" t="s">
        <v>31</v>
      </c>
      <c r="C20" s="49" t="s">
        <v>149</v>
      </c>
      <c r="D20" s="50"/>
      <c r="E20" s="50"/>
      <c r="F20" s="50"/>
      <c r="G20" s="63">
        <v>30</v>
      </c>
      <c r="H20" s="63" t="s">
        <v>166</v>
      </c>
      <c r="I20" s="44"/>
      <c r="J20" s="44"/>
      <c r="K20" s="46"/>
      <c r="L20" s="331"/>
      <c r="M20" s="55">
        <v>1</v>
      </c>
      <c r="N20" s="314"/>
      <c r="O20" s="314"/>
      <c r="P20" s="314" t="s">
        <v>144</v>
      </c>
    </row>
    <row r="21" spans="1:16" ht="12" customHeight="1" x14ac:dyDescent="0.25">
      <c r="A21" s="67">
        <f>J1+1</f>
        <v>39001</v>
      </c>
      <c r="B21" s="62" t="s">
        <v>189</v>
      </c>
      <c r="C21" s="51" t="s">
        <v>150</v>
      </c>
      <c r="D21" s="52"/>
      <c r="E21" s="52"/>
      <c r="F21" s="52"/>
      <c r="G21" s="64">
        <v>50</v>
      </c>
      <c r="H21" s="64" t="s">
        <v>151</v>
      </c>
      <c r="K21" s="47"/>
      <c r="L21" s="331"/>
      <c r="M21" s="55">
        <v>2</v>
      </c>
      <c r="N21" s="314"/>
      <c r="O21" s="314"/>
      <c r="P21" s="314"/>
    </row>
    <row r="22" spans="1:16" ht="12" customHeight="1" x14ac:dyDescent="0.25">
      <c r="A22" s="60"/>
      <c r="B22" s="62"/>
      <c r="C22" s="51" t="s">
        <v>156</v>
      </c>
      <c r="D22" s="52"/>
      <c r="E22" s="52"/>
      <c r="F22" s="52"/>
      <c r="G22" s="64">
        <v>20</v>
      </c>
      <c r="H22" s="64" t="s">
        <v>168</v>
      </c>
      <c r="K22" s="47"/>
      <c r="L22" s="331"/>
      <c r="M22" s="55">
        <v>3</v>
      </c>
      <c r="N22" s="314"/>
      <c r="O22" s="314"/>
      <c r="P22" s="314"/>
    </row>
    <row r="23" spans="1:16" ht="12" customHeight="1" x14ac:dyDescent="0.25">
      <c r="A23" s="57"/>
      <c r="B23" s="58"/>
      <c r="C23" s="53"/>
      <c r="D23" s="54"/>
      <c r="E23" s="54"/>
      <c r="F23" s="54"/>
      <c r="G23" s="65"/>
      <c r="H23" s="65"/>
      <c r="I23" s="45"/>
      <c r="J23" s="45"/>
      <c r="K23" s="48"/>
      <c r="L23" s="331"/>
      <c r="M23" s="199">
        <v>4</v>
      </c>
      <c r="N23" s="314"/>
      <c r="O23" s="314"/>
      <c r="P23" s="314"/>
    </row>
    <row r="24" spans="1:16" ht="12" customHeight="1" x14ac:dyDescent="0.25">
      <c r="A24" s="59" t="s">
        <v>65</v>
      </c>
      <c r="B24" s="61" t="s">
        <v>135</v>
      </c>
      <c r="C24" s="49" t="s">
        <v>152</v>
      </c>
      <c r="D24" s="50"/>
      <c r="E24" s="50"/>
      <c r="F24" s="50"/>
      <c r="G24" s="63">
        <v>30</v>
      </c>
      <c r="H24" s="63" t="s">
        <v>180</v>
      </c>
      <c r="I24" s="44"/>
      <c r="J24" s="44"/>
      <c r="K24" s="46"/>
      <c r="L24" s="341"/>
      <c r="M24" s="55">
        <v>1</v>
      </c>
      <c r="N24" s="314"/>
      <c r="O24" s="314"/>
      <c r="P24" s="314">
        <v>7</v>
      </c>
    </row>
    <row r="25" spans="1:16" ht="12" customHeight="1" x14ac:dyDescent="0.25">
      <c r="A25" s="67">
        <f>J1+2</f>
        <v>39002</v>
      </c>
      <c r="B25" s="62" t="s">
        <v>193</v>
      </c>
      <c r="C25" s="51" t="s">
        <v>153</v>
      </c>
      <c r="D25" s="52"/>
      <c r="E25" s="52"/>
      <c r="F25" s="52"/>
      <c r="G25" s="64">
        <v>45</v>
      </c>
      <c r="H25" s="64" t="s">
        <v>158</v>
      </c>
      <c r="K25" s="47"/>
      <c r="L25" s="342"/>
      <c r="M25" s="55">
        <v>2</v>
      </c>
      <c r="N25" s="314"/>
      <c r="O25" s="314"/>
      <c r="P25" s="314"/>
    </row>
    <row r="26" spans="1:16" ht="12" customHeight="1" x14ac:dyDescent="0.25">
      <c r="A26" s="60"/>
      <c r="B26" s="62"/>
      <c r="C26" s="51" t="s">
        <v>154</v>
      </c>
      <c r="D26" s="52"/>
      <c r="E26" s="52"/>
      <c r="F26" s="52"/>
      <c r="G26" s="64">
        <v>30</v>
      </c>
      <c r="H26" s="64" t="s">
        <v>157</v>
      </c>
      <c r="K26" s="47"/>
      <c r="L26" s="342"/>
      <c r="M26" s="199">
        <v>3</v>
      </c>
      <c r="N26" s="314"/>
      <c r="O26" s="314"/>
      <c r="P26" s="314"/>
    </row>
    <row r="27" spans="1:16" ht="12" customHeight="1" x14ac:dyDescent="0.25">
      <c r="A27" s="57"/>
      <c r="B27" s="58"/>
      <c r="C27" s="53" t="s">
        <v>155</v>
      </c>
      <c r="D27" s="54"/>
      <c r="E27" s="54"/>
      <c r="F27" s="54"/>
      <c r="G27" s="65">
        <v>15</v>
      </c>
      <c r="H27" s="65" t="s">
        <v>169</v>
      </c>
      <c r="I27" s="45"/>
      <c r="J27" s="45"/>
      <c r="K27" s="48"/>
      <c r="L27" s="343"/>
      <c r="M27" s="143">
        <v>4</v>
      </c>
      <c r="N27" s="314"/>
      <c r="O27" s="314"/>
      <c r="P27" s="314"/>
    </row>
    <row r="28" spans="1:16" ht="12" customHeight="1" x14ac:dyDescent="0.25">
      <c r="A28" s="59" t="s">
        <v>66</v>
      </c>
      <c r="B28" s="61"/>
      <c r="C28" s="49" t="s">
        <v>163</v>
      </c>
      <c r="D28" s="50"/>
      <c r="E28" s="50"/>
      <c r="F28" s="50"/>
      <c r="G28" s="63"/>
      <c r="H28" s="63"/>
      <c r="I28" s="44"/>
      <c r="J28" s="44"/>
      <c r="K28" s="46"/>
      <c r="L28" s="331" t="s">
        <v>174</v>
      </c>
      <c r="M28" s="55">
        <v>1</v>
      </c>
      <c r="N28" s="314"/>
      <c r="O28" s="314"/>
      <c r="P28" s="314">
        <v>8</v>
      </c>
    </row>
    <row r="29" spans="1:16" ht="12" customHeight="1" x14ac:dyDescent="0.25">
      <c r="A29" s="67">
        <f>J1+3</f>
        <v>39003</v>
      </c>
      <c r="B29" s="62"/>
      <c r="C29" s="51"/>
      <c r="D29" s="52"/>
      <c r="E29" s="52"/>
      <c r="F29" s="52"/>
      <c r="G29" s="64"/>
      <c r="H29" s="64"/>
      <c r="K29" s="47"/>
      <c r="L29" s="331"/>
      <c r="M29" s="199">
        <v>2</v>
      </c>
      <c r="N29" s="314"/>
      <c r="O29" s="314"/>
      <c r="P29" s="314"/>
    </row>
    <row r="30" spans="1:16" ht="12" customHeight="1" x14ac:dyDescent="0.25">
      <c r="A30" s="60"/>
      <c r="B30" s="62"/>
      <c r="C30" s="51"/>
      <c r="D30" s="52"/>
      <c r="E30" s="52"/>
      <c r="F30" s="52"/>
      <c r="G30" s="64"/>
      <c r="H30" s="64"/>
      <c r="K30" s="47"/>
      <c r="L30" s="331"/>
      <c r="M30" s="55">
        <v>3</v>
      </c>
      <c r="N30" s="314"/>
      <c r="O30" s="314"/>
      <c r="P30" s="314"/>
    </row>
    <row r="31" spans="1:16" ht="12" customHeight="1" x14ac:dyDescent="0.25">
      <c r="A31" s="57"/>
      <c r="B31" s="58"/>
      <c r="C31" s="53"/>
      <c r="D31" s="54"/>
      <c r="E31" s="54"/>
      <c r="F31" s="54"/>
      <c r="G31" s="65"/>
      <c r="H31" s="65"/>
      <c r="I31" s="45"/>
      <c r="J31" s="45"/>
      <c r="K31" s="48"/>
      <c r="L31" s="331"/>
      <c r="M31" s="55">
        <v>4</v>
      </c>
      <c r="N31" s="314"/>
      <c r="O31" s="314"/>
      <c r="P31" s="314"/>
    </row>
    <row r="32" spans="1:16" ht="12" customHeight="1" x14ac:dyDescent="0.25">
      <c r="A32" s="59" t="s">
        <v>67</v>
      </c>
      <c r="B32" s="61" t="s">
        <v>148</v>
      </c>
      <c r="C32" s="49" t="s">
        <v>142</v>
      </c>
      <c r="D32" s="50"/>
      <c r="E32" s="50"/>
      <c r="F32" s="50"/>
      <c r="G32" s="63">
        <v>30</v>
      </c>
      <c r="H32" s="63" t="s">
        <v>143</v>
      </c>
      <c r="I32" s="44"/>
      <c r="J32" s="44"/>
      <c r="K32" s="46"/>
      <c r="L32" s="350"/>
      <c r="M32" s="55">
        <v>1</v>
      </c>
      <c r="N32" s="347"/>
      <c r="O32" s="350"/>
      <c r="P32" s="347">
        <v>7</v>
      </c>
    </row>
    <row r="33" spans="1:16" ht="12" customHeight="1" x14ac:dyDescent="0.25">
      <c r="A33" s="67">
        <f>J1+4</f>
        <v>39004</v>
      </c>
      <c r="B33" s="62" t="s">
        <v>190</v>
      </c>
      <c r="C33" s="51" t="s">
        <v>164</v>
      </c>
      <c r="D33" s="52"/>
      <c r="E33" s="52"/>
      <c r="F33" s="52"/>
      <c r="G33" s="64">
        <v>20</v>
      </c>
      <c r="H33" s="64" t="s">
        <v>165</v>
      </c>
      <c r="K33" s="47"/>
      <c r="L33" s="351"/>
      <c r="M33" s="55">
        <v>2</v>
      </c>
      <c r="N33" s="348"/>
      <c r="O33" s="351"/>
      <c r="P33" s="348"/>
    </row>
    <row r="34" spans="1:16" ht="12" customHeight="1" x14ac:dyDescent="0.25">
      <c r="A34" s="60"/>
      <c r="B34" s="62"/>
      <c r="C34" s="51" t="s">
        <v>146</v>
      </c>
      <c r="D34" s="52"/>
      <c r="E34" s="52"/>
      <c r="F34" s="52"/>
      <c r="G34" s="64">
        <v>30</v>
      </c>
      <c r="H34" s="64" t="s">
        <v>147</v>
      </c>
      <c r="K34" s="47"/>
      <c r="L34" s="351"/>
      <c r="M34" s="199">
        <v>3</v>
      </c>
      <c r="N34" s="348"/>
      <c r="O34" s="351"/>
      <c r="P34" s="348"/>
    </row>
    <row r="35" spans="1:16" ht="12" customHeight="1" x14ac:dyDescent="0.25">
      <c r="A35" s="57"/>
      <c r="B35" s="58"/>
      <c r="C35" s="53"/>
      <c r="D35" s="54"/>
      <c r="E35" s="54"/>
      <c r="F35" s="54"/>
      <c r="G35" s="65"/>
      <c r="H35" s="65"/>
      <c r="I35" s="45"/>
      <c r="J35" s="45"/>
      <c r="K35" s="48"/>
      <c r="L35" s="352"/>
      <c r="M35" s="55">
        <v>4</v>
      </c>
      <c r="N35" s="349"/>
      <c r="O35" s="352"/>
      <c r="P35" s="349"/>
    </row>
    <row r="36" spans="1:16" ht="12" customHeight="1" x14ac:dyDescent="0.25">
      <c r="A36" s="59" t="s">
        <v>68</v>
      </c>
      <c r="B36" s="61" t="s">
        <v>31</v>
      </c>
      <c r="C36" s="49" t="s">
        <v>149</v>
      </c>
      <c r="D36" s="50"/>
      <c r="E36" s="50"/>
      <c r="F36" s="50"/>
      <c r="G36" s="63">
        <v>30</v>
      </c>
      <c r="H36" s="63" t="s">
        <v>170</v>
      </c>
      <c r="I36" s="44"/>
      <c r="J36" s="44"/>
      <c r="K36" s="46"/>
      <c r="L36" s="350" t="s">
        <v>176</v>
      </c>
      <c r="M36" s="55">
        <v>1</v>
      </c>
      <c r="N36" s="347"/>
      <c r="O36" s="347"/>
      <c r="P36" s="347">
        <v>6</v>
      </c>
    </row>
    <row r="37" spans="1:16" ht="12" customHeight="1" x14ac:dyDescent="0.25">
      <c r="A37" s="67">
        <f>J1+5</f>
        <v>39005</v>
      </c>
      <c r="B37" s="62" t="s">
        <v>191</v>
      </c>
      <c r="C37" s="51" t="s">
        <v>159</v>
      </c>
      <c r="D37" s="52"/>
      <c r="E37" s="52"/>
      <c r="F37" s="52"/>
      <c r="G37" s="64">
        <v>30</v>
      </c>
      <c r="H37" s="64" t="s">
        <v>162</v>
      </c>
      <c r="K37" s="47"/>
      <c r="L37" s="351"/>
      <c r="M37" s="55">
        <v>2</v>
      </c>
      <c r="N37" s="348"/>
      <c r="O37" s="348"/>
      <c r="P37" s="348"/>
    </row>
    <row r="38" spans="1:16" ht="12" customHeight="1" x14ac:dyDescent="0.25">
      <c r="A38" s="60"/>
      <c r="B38" s="62"/>
      <c r="C38" s="51" t="s">
        <v>160</v>
      </c>
      <c r="D38" s="52"/>
      <c r="E38" s="52"/>
      <c r="F38" s="52"/>
      <c r="G38" s="64">
        <v>30</v>
      </c>
      <c r="H38" s="64" t="s">
        <v>161</v>
      </c>
      <c r="K38" s="47"/>
      <c r="L38" s="351"/>
      <c r="M38" s="55">
        <v>3</v>
      </c>
      <c r="N38" s="348"/>
      <c r="O38" s="348"/>
      <c r="P38" s="348"/>
    </row>
    <row r="39" spans="1:16" ht="12" customHeight="1" x14ac:dyDescent="0.25">
      <c r="A39" s="57"/>
      <c r="B39" s="58"/>
      <c r="C39" s="53"/>
      <c r="D39" s="54"/>
      <c r="E39" s="54"/>
      <c r="F39" s="54"/>
      <c r="G39" s="65"/>
      <c r="H39" s="65"/>
      <c r="I39" s="45"/>
      <c r="J39" s="45"/>
      <c r="K39" s="48"/>
      <c r="L39" s="352"/>
      <c r="M39" s="199">
        <v>4</v>
      </c>
      <c r="N39" s="349"/>
      <c r="O39" s="349"/>
      <c r="P39" s="349"/>
    </row>
    <row r="40" spans="1:16" ht="12" customHeight="1" x14ac:dyDescent="0.25">
      <c r="A40" s="59" t="s">
        <v>69</v>
      </c>
      <c r="B40" s="61"/>
      <c r="C40" s="49" t="s">
        <v>163</v>
      </c>
      <c r="D40" s="50"/>
      <c r="E40" s="50"/>
      <c r="F40" s="50"/>
      <c r="G40" s="63"/>
      <c r="H40" s="63"/>
      <c r="I40" s="44"/>
      <c r="J40" s="44"/>
      <c r="K40" s="46"/>
      <c r="L40" s="344"/>
      <c r="M40" s="55">
        <v>1</v>
      </c>
      <c r="N40" s="347"/>
      <c r="O40" s="347"/>
      <c r="P40" s="347">
        <v>8</v>
      </c>
    </row>
    <row r="41" spans="1:16" ht="12" customHeight="1" x14ac:dyDescent="0.25">
      <c r="A41" s="67">
        <f>J1+6</f>
        <v>39006</v>
      </c>
      <c r="B41" s="62"/>
      <c r="C41" s="51"/>
      <c r="D41" s="52"/>
      <c r="E41" s="52"/>
      <c r="F41" s="52"/>
      <c r="G41" s="64"/>
      <c r="H41" s="64"/>
      <c r="K41" s="47"/>
      <c r="L41" s="345"/>
      <c r="M41" s="55">
        <v>2</v>
      </c>
      <c r="N41" s="348"/>
      <c r="O41" s="348"/>
      <c r="P41" s="348"/>
    </row>
    <row r="42" spans="1:16" ht="12" customHeight="1" x14ac:dyDescent="0.25">
      <c r="A42" s="60"/>
      <c r="B42" s="62"/>
      <c r="C42" s="51"/>
      <c r="D42" s="52"/>
      <c r="E42" s="52"/>
      <c r="F42" s="52"/>
      <c r="G42" s="64"/>
      <c r="H42" s="64"/>
      <c r="K42" s="47"/>
      <c r="L42" s="345"/>
      <c r="M42" s="199">
        <v>3</v>
      </c>
      <c r="N42" s="348"/>
      <c r="O42" s="348"/>
      <c r="P42" s="348"/>
    </row>
    <row r="43" spans="1:16" ht="12" customHeight="1" x14ac:dyDescent="0.25">
      <c r="A43" s="57"/>
      <c r="B43" s="58"/>
      <c r="C43" s="53"/>
      <c r="D43" s="54"/>
      <c r="E43" s="54"/>
      <c r="F43" s="54"/>
      <c r="G43" s="65"/>
      <c r="H43" s="65"/>
      <c r="I43" s="45"/>
      <c r="J43" s="45"/>
      <c r="K43" s="48"/>
      <c r="L43" s="346"/>
      <c r="M43" s="55">
        <v>4</v>
      </c>
      <c r="N43" s="349"/>
      <c r="O43" s="349"/>
      <c r="P43" s="349"/>
    </row>
  </sheetData>
  <mergeCells count="36">
    <mergeCell ref="L40:L43"/>
    <mergeCell ref="N40:N43"/>
    <mergeCell ref="O40:O43"/>
    <mergeCell ref="P40:P43"/>
    <mergeCell ref="P32:P35"/>
    <mergeCell ref="P36:P39"/>
    <mergeCell ref="L36:L39"/>
    <mergeCell ref="N36:N39"/>
    <mergeCell ref="O36:O39"/>
    <mergeCell ref="L32:L35"/>
    <mergeCell ref="N32:N35"/>
    <mergeCell ref="O32:O35"/>
    <mergeCell ref="A2:A3"/>
    <mergeCell ref="C9:D9"/>
    <mergeCell ref="C8:D8"/>
    <mergeCell ref="L28:L31"/>
    <mergeCell ref="L16:L19"/>
    <mergeCell ref="L24:L27"/>
    <mergeCell ref="L20:L23"/>
    <mergeCell ref="N28:N31"/>
    <mergeCell ref="O28:O31"/>
    <mergeCell ref="P28:P31"/>
    <mergeCell ref="N20:N23"/>
    <mergeCell ref="O20:O23"/>
    <mergeCell ref="P20:P23"/>
    <mergeCell ref="N24:N27"/>
    <mergeCell ref="O24:O27"/>
    <mergeCell ref="P24:P27"/>
    <mergeCell ref="O16:O19"/>
    <mergeCell ref="B1:C1"/>
    <mergeCell ref="C15:F15"/>
    <mergeCell ref="D1:G1"/>
    <mergeCell ref="O1:P1"/>
    <mergeCell ref="P16:P19"/>
    <mergeCell ref="C11:P13"/>
    <mergeCell ref="N16:N19"/>
  </mergeCells>
  <phoneticPr fontId="0" type="noConversion"/>
  <printOptions horizontalCentered="1"/>
  <pageMargins left="0.39370078740157483" right="0.39370078740157483" top="0.78740157480314965" bottom="0.59055118110236227" header="0.47244094488188981" footer="0.39370078740157483"/>
  <pageSetup paperSize="9" scale="97" orientation="landscape" horizontalDpi="4294967292" verticalDpi="4294967292" r:id="rId1"/>
  <headerFooter alignWithMargins="0">
    <oddHeader>&amp;L&amp;8Sprint-/Hürdenkader Swiss Ahtletics&amp;CRahmentrainingsplanung&amp;R&amp;8F. Zberg</oddHeader>
    <oddFooter>&amp;L&amp;8&amp;F</oddFooter>
  </headerFooter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sheetPr codeName="Tabelle63">
    <pageSetUpPr fitToPage="1"/>
  </sheetPr>
  <dimension ref="A1:P43"/>
  <sheetViews>
    <sheetView zoomScaleNormal="100" zoomScaleSheetLayoutView="50" workbookViewId="0">
      <selection activeCell="L24" sqref="L24:L27"/>
    </sheetView>
  </sheetViews>
  <sheetFormatPr baseColWidth="10" defaultColWidth="11.453125" defaultRowHeight="12.5" x14ac:dyDescent="0.25"/>
  <cols>
    <col min="1" max="1" width="10.7265625" style="4" customWidth="1"/>
    <col min="2" max="2" width="13.7265625" style="4" customWidth="1"/>
    <col min="3" max="4" width="9.7265625" style="4" customWidth="1"/>
    <col min="5" max="5" width="2.7265625" style="4" customWidth="1"/>
    <col min="6" max="6" width="13.26953125" style="4" customWidth="1"/>
    <col min="7" max="7" width="8.7265625" style="4" customWidth="1"/>
    <col min="8" max="8" width="11.453125" style="4"/>
    <col min="9" max="9" width="2.7265625" style="4" customWidth="1"/>
    <col min="10" max="10" width="12.7265625" style="4" customWidth="1"/>
    <col min="11" max="11" width="6.7265625" style="4" customWidth="1"/>
    <col min="12" max="12" width="12.7265625" style="4" customWidth="1"/>
    <col min="13" max="13" width="2.81640625" style="4" customWidth="1"/>
    <col min="14" max="14" width="4.81640625" style="4" bestFit="1" customWidth="1"/>
    <col min="15" max="15" width="4.26953125" style="4" bestFit="1" customWidth="1"/>
    <col min="16" max="16" width="5.81640625" style="4" bestFit="1" customWidth="1"/>
    <col min="17" max="16384" width="11.453125" style="4"/>
  </cols>
  <sheetData>
    <row r="1" spans="1:16" s="208" customFormat="1" ht="17.149999999999999" customHeight="1" x14ac:dyDescent="0.25">
      <c r="A1" s="37" t="s">
        <v>36</v>
      </c>
      <c r="B1" s="315" t="s">
        <v>60</v>
      </c>
      <c r="C1" s="316"/>
      <c r="D1" s="353"/>
      <c r="E1" s="353"/>
      <c r="F1" s="353"/>
      <c r="G1" s="353"/>
      <c r="H1" s="204"/>
      <c r="I1" s="206" t="s">
        <v>93</v>
      </c>
      <c r="J1" s="205"/>
      <c r="K1" s="206" t="s">
        <v>92</v>
      </c>
      <c r="L1" s="205"/>
      <c r="M1" s="204" t="s">
        <v>61</v>
      </c>
      <c r="N1" s="204"/>
      <c r="O1" s="354"/>
      <c r="P1" s="355"/>
    </row>
    <row r="2" spans="1:16" ht="13" x14ac:dyDescent="0.3">
      <c r="A2" s="332"/>
      <c r="B2" s="75" t="s">
        <v>30</v>
      </c>
      <c r="C2" s="95" t="s">
        <v>81</v>
      </c>
      <c r="D2" s="95" t="s">
        <v>82</v>
      </c>
      <c r="E2" s="66"/>
      <c r="F2" s="76" t="s">
        <v>83</v>
      </c>
      <c r="G2" s="95" t="s">
        <v>106</v>
      </c>
      <c r="H2" s="96" t="s">
        <v>107</v>
      </c>
      <c r="J2" s="39" t="s">
        <v>37</v>
      </c>
      <c r="K2" s="39"/>
      <c r="L2" s="39"/>
      <c r="M2" s="39"/>
    </row>
    <row r="3" spans="1:16" x14ac:dyDescent="0.25">
      <c r="A3" s="333"/>
      <c r="B3" s="66" t="s">
        <v>71</v>
      </c>
      <c r="C3" s="40"/>
      <c r="D3" s="40"/>
      <c r="F3" s="198" t="s">
        <v>84</v>
      </c>
      <c r="G3" s="40"/>
      <c r="H3" s="40"/>
      <c r="J3" s="4" t="s">
        <v>39</v>
      </c>
    </row>
    <row r="4" spans="1:16" x14ac:dyDescent="0.25">
      <c r="A4" s="68"/>
      <c r="B4" s="66" t="s">
        <v>38</v>
      </c>
      <c r="C4" s="40"/>
      <c r="D4" s="40"/>
      <c r="F4" s="198" t="s">
        <v>175</v>
      </c>
      <c r="G4" s="40"/>
      <c r="H4" s="40"/>
    </row>
    <row r="5" spans="1:16" x14ac:dyDescent="0.25">
      <c r="A5" s="68"/>
      <c r="B5" s="66" t="s">
        <v>40</v>
      </c>
      <c r="C5" s="40"/>
      <c r="D5" s="40"/>
      <c r="F5" s="198" t="s">
        <v>85</v>
      </c>
      <c r="G5" s="40"/>
      <c r="H5" s="40"/>
      <c r="J5" s="39" t="s">
        <v>41</v>
      </c>
      <c r="K5" s="39"/>
    </row>
    <row r="6" spans="1:16" x14ac:dyDescent="0.25">
      <c r="A6" s="68"/>
      <c r="B6" s="66" t="s">
        <v>44</v>
      </c>
      <c r="C6" s="40"/>
      <c r="D6" s="40"/>
      <c r="F6" s="198" t="s">
        <v>86</v>
      </c>
      <c r="G6" s="40"/>
      <c r="H6" s="40"/>
      <c r="J6" s="4" t="s">
        <v>42</v>
      </c>
      <c r="K6" s="4" t="s">
        <v>43</v>
      </c>
    </row>
    <row r="7" spans="1:16" x14ac:dyDescent="0.25">
      <c r="A7" s="68"/>
      <c r="B7" s="66" t="s">
        <v>47</v>
      </c>
      <c r="C7" s="40"/>
      <c r="D7" s="40"/>
      <c r="F7" s="198" t="s">
        <v>87</v>
      </c>
      <c r="G7" s="40"/>
      <c r="H7" s="40"/>
      <c r="J7" s="4" t="s">
        <v>45</v>
      </c>
      <c r="K7" s="4" t="s">
        <v>46</v>
      </c>
    </row>
    <row r="8" spans="1:16" x14ac:dyDescent="0.25">
      <c r="A8" s="68"/>
      <c r="B8" s="66" t="s">
        <v>91</v>
      </c>
      <c r="C8" s="336"/>
      <c r="D8" s="337"/>
      <c r="F8" s="198" t="s">
        <v>88</v>
      </c>
      <c r="G8" s="40"/>
      <c r="H8" s="40"/>
      <c r="J8" s="4" t="s">
        <v>48</v>
      </c>
      <c r="K8" s="4" t="s">
        <v>49</v>
      </c>
    </row>
    <row r="9" spans="1:16" x14ac:dyDescent="0.25">
      <c r="A9" s="68"/>
      <c r="B9" s="66" t="s">
        <v>90</v>
      </c>
      <c r="C9" s="334"/>
      <c r="D9" s="335"/>
      <c r="E9" s="75"/>
      <c r="F9" s="198" t="s">
        <v>89</v>
      </c>
      <c r="G9" s="40"/>
      <c r="H9" s="40"/>
      <c r="J9" s="4" t="s">
        <v>121</v>
      </c>
      <c r="K9" s="4" t="s">
        <v>50</v>
      </c>
    </row>
    <row r="10" spans="1:16" ht="6" customHeight="1" x14ac:dyDescent="0.3">
      <c r="A10" s="68"/>
      <c r="B10" s="77"/>
      <c r="D10" s="75"/>
      <c r="E10" s="75"/>
      <c r="F10" s="75"/>
    </row>
    <row r="11" spans="1:16" x14ac:dyDescent="0.25">
      <c r="A11" s="68"/>
      <c r="B11" s="78" t="s">
        <v>72</v>
      </c>
      <c r="C11" s="322"/>
      <c r="D11" s="323"/>
      <c r="E11" s="323"/>
      <c r="F11" s="323"/>
      <c r="G11" s="323"/>
      <c r="H11" s="323"/>
      <c r="I11" s="323"/>
      <c r="J11" s="323"/>
      <c r="K11" s="323"/>
      <c r="L11" s="323"/>
      <c r="M11" s="323"/>
      <c r="N11" s="323"/>
      <c r="O11" s="323"/>
      <c r="P11" s="324"/>
    </row>
    <row r="12" spans="1:16" x14ac:dyDescent="0.25">
      <c r="A12" s="68"/>
      <c r="B12" s="4" t="s">
        <v>73</v>
      </c>
      <c r="C12" s="325"/>
      <c r="D12" s="326"/>
      <c r="E12" s="326"/>
      <c r="F12" s="326"/>
      <c r="G12" s="326"/>
      <c r="H12" s="326"/>
      <c r="I12" s="326"/>
      <c r="J12" s="326"/>
      <c r="K12" s="326"/>
      <c r="L12" s="326"/>
      <c r="M12" s="326"/>
      <c r="N12" s="326"/>
      <c r="O12" s="326"/>
      <c r="P12" s="327"/>
    </row>
    <row r="13" spans="1:16" x14ac:dyDescent="0.25">
      <c r="A13" s="68"/>
      <c r="B13" s="4" t="s">
        <v>70</v>
      </c>
      <c r="C13" s="328"/>
      <c r="D13" s="329"/>
      <c r="E13" s="329"/>
      <c r="F13" s="329"/>
      <c r="G13" s="329"/>
      <c r="H13" s="329"/>
      <c r="I13" s="329"/>
      <c r="J13" s="329"/>
      <c r="K13" s="329"/>
      <c r="L13" s="329"/>
      <c r="M13" s="329"/>
      <c r="N13" s="329"/>
      <c r="O13" s="329"/>
      <c r="P13" s="330"/>
    </row>
    <row r="14" spans="1:16" ht="6" customHeight="1" x14ac:dyDescent="0.25">
      <c r="A14" s="69"/>
    </row>
    <row r="15" spans="1:16" ht="12" customHeight="1" x14ac:dyDescent="0.25">
      <c r="A15" s="56" t="s">
        <v>51</v>
      </c>
      <c r="B15" s="44" t="s">
        <v>52</v>
      </c>
      <c r="C15" s="317" t="s">
        <v>53</v>
      </c>
      <c r="D15" s="318"/>
      <c r="E15" s="318"/>
      <c r="F15" s="318"/>
      <c r="G15" s="97" t="s">
        <v>54</v>
      </c>
      <c r="H15" s="44" t="s">
        <v>55</v>
      </c>
      <c r="I15" s="44"/>
      <c r="J15" s="42"/>
      <c r="K15" s="41"/>
      <c r="L15" s="38" t="s">
        <v>56</v>
      </c>
      <c r="M15" s="43"/>
      <c r="N15" s="40" t="s">
        <v>57</v>
      </c>
      <c r="O15" s="41" t="s">
        <v>58</v>
      </c>
      <c r="P15" s="41" t="s">
        <v>59</v>
      </c>
    </row>
    <row r="16" spans="1:16" ht="12" customHeight="1" x14ac:dyDescent="0.25">
      <c r="A16" s="59" t="s">
        <v>63</v>
      </c>
      <c r="B16" s="61"/>
      <c r="C16" s="49"/>
      <c r="D16" s="50"/>
      <c r="E16" s="50"/>
      <c r="F16" s="50"/>
      <c r="G16" s="63"/>
      <c r="H16" s="63"/>
      <c r="I16" s="44"/>
      <c r="J16" s="44"/>
      <c r="K16" s="46"/>
      <c r="L16" s="338"/>
      <c r="M16" s="55">
        <v>1</v>
      </c>
      <c r="N16" s="314"/>
      <c r="O16" s="314"/>
      <c r="P16" s="314"/>
    </row>
    <row r="17" spans="1:16" ht="12" customHeight="1" x14ac:dyDescent="0.25">
      <c r="A17" s="60"/>
      <c r="B17" s="62"/>
      <c r="C17" s="51"/>
      <c r="D17" s="52"/>
      <c r="E17" s="52"/>
      <c r="F17" s="52"/>
      <c r="G17" s="64"/>
      <c r="H17" s="64"/>
      <c r="K17" s="47"/>
      <c r="L17" s="339"/>
      <c r="M17" s="55">
        <v>2</v>
      </c>
      <c r="N17" s="314"/>
      <c r="O17" s="314"/>
      <c r="P17" s="314"/>
    </row>
    <row r="18" spans="1:16" ht="12" customHeight="1" x14ac:dyDescent="0.25">
      <c r="A18" s="60"/>
      <c r="B18" s="62"/>
      <c r="C18" s="51"/>
      <c r="D18" s="52"/>
      <c r="E18" s="52"/>
      <c r="F18" s="52"/>
      <c r="G18" s="64"/>
      <c r="H18" s="64"/>
      <c r="K18" s="47"/>
      <c r="L18" s="339"/>
      <c r="M18" s="55">
        <v>3</v>
      </c>
      <c r="N18" s="314"/>
      <c r="O18" s="314"/>
      <c r="P18" s="314"/>
    </row>
    <row r="19" spans="1:16" ht="12" customHeight="1" x14ac:dyDescent="0.25">
      <c r="A19" s="57"/>
      <c r="B19" s="58"/>
      <c r="C19" s="53"/>
      <c r="D19" s="54"/>
      <c r="E19" s="54"/>
      <c r="F19" s="54"/>
      <c r="G19" s="65"/>
      <c r="H19" s="65"/>
      <c r="I19" s="45"/>
      <c r="J19" s="45"/>
      <c r="K19" s="48"/>
      <c r="L19" s="340"/>
      <c r="M19" s="55">
        <v>4</v>
      </c>
      <c r="N19" s="314"/>
      <c r="O19" s="314"/>
      <c r="P19" s="314"/>
    </row>
    <row r="20" spans="1:16" ht="12" customHeight="1" x14ac:dyDescent="0.25">
      <c r="A20" s="59" t="s">
        <v>64</v>
      </c>
      <c r="B20" s="61"/>
      <c r="C20" s="49"/>
      <c r="D20" s="50"/>
      <c r="E20" s="50"/>
      <c r="F20" s="50"/>
      <c r="G20" s="63"/>
      <c r="H20" s="63"/>
      <c r="I20" s="44"/>
      <c r="J20" s="44"/>
      <c r="K20" s="46"/>
      <c r="L20" s="331"/>
      <c r="M20" s="55">
        <v>1</v>
      </c>
      <c r="N20" s="314"/>
      <c r="O20" s="314"/>
      <c r="P20" s="314"/>
    </row>
    <row r="21" spans="1:16" ht="12" customHeight="1" x14ac:dyDescent="0.25">
      <c r="A21" s="60"/>
      <c r="B21" s="62"/>
      <c r="C21" s="51"/>
      <c r="D21" s="52"/>
      <c r="E21" s="52"/>
      <c r="F21" s="52"/>
      <c r="G21" s="64"/>
      <c r="H21" s="64"/>
      <c r="K21" s="47"/>
      <c r="L21" s="331"/>
      <c r="M21" s="55">
        <v>2</v>
      </c>
      <c r="N21" s="314"/>
      <c r="O21" s="314"/>
      <c r="P21" s="314"/>
    </row>
    <row r="22" spans="1:16" ht="12" customHeight="1" x14ac:dyDescent="0.25">
      <c r="A22" s="60"/>
      <c r="B22" s="62"/>
      <c r="C22" s="51"/>
      <c r="D22" s="52"/>
      <c r="E22" s="52"/>
      <c r="F22" s="52"/>
      <c r="G22" s="64"/>
      <c r="H22" s="64"/>
      <c r="K22" s="47"/>
      <c r="L22" s="331"/>
      <c r="M22" s="55">
        <v>3</v>
      </c>
      <c r="N22" s="314"/>
      <c r="O22" s="314"/>
      <c r="P22" s="314"/>
    </row>
    <row r="23" spans="1:16" ht="12" customHeight="1" x14ac:dyDescent="0.25">
      <c r="A23" s="57"/>
      <c r="B23" s="58"/>
      <c r="C23" s="53"/>
      <c r="D23" s="54"/>
      <c r="E23" s="54"/>
      <c r="F23" s="54"/>
      <c r="G23" s="65"/>
      <c r="H23" s="65"/>
      <c r="I23" s="45"/>
      <c r="J23" s="45"/>
      <c r="K23" s="48"/>
      <c r="L23" s="331"/>
      <c r="M23" s="55">
        <v>4</v>
      </c>
      <c r="N23" s="314"/>
      <c r="O23" s="314"/>
      <c r="P23" s="314"/>
    </row>
    <row r="24" spans="1:16" ht="12" customHeight="1" x14ac:dyDescent="0.25">
      <c r="A24" s="59" t="s">
        <v>65</v>
      </c>
      <c r="B24" s="61"/>
      <c r="C24" s="49"/>
      <c r="D24" s="50"/>
      <c r="E24" s="50"/>
      <c r="F24" s="50"/>
      <c r="G24" s="63"/>
      <c r="H24" s="63"/>
      <c r="I24" s="44"/>
      <c r="J24" s="44"/>
      <c r="K24" s="46"/>
      <c r="L24" s="341"/>
      <c r="M24" s="55">
        <v>1</v>
      </c>
      <c r="N24" s="314"/>
      <c r="O24" s="314"/>
      <c r="P24" s="314"/>
    </row>
    <row r="25" spans="1:16" ht="12" customHeight="1" x14ac:dyDescent="0.25">
      <c r="A25" s="60"/>
      <c r="B25" s="62"/>
      <c r="C25" s="51"/>
      <c r="D25" s="52"/>
      <c r="E25" s="52"/>
      <c r="F25" s="52"/>
      <c r="G25" s="64"/>
      <c r="H25" s="64"/>
      <c r="K25" s="47"/>
      <c r="L25" s="342"/>
      <c r="M25" s="55">
        <v>2</v>
      </c>
      <c r="N25" s="314"/>
      <c r="O25" s="314"/>
      <c r="P25" s="314"/>
    </row>
    <row r="26" spans="1:16" ht="12" customHeight="1" x14ac:dyDescent="0.25">
      <c r="A26" s="60"/>
      <c r="B26" s="62"/>
      <c r="C26" s="51"/>
      <c r="D26" s="52"/>
      <c r="E26" s="52"/>
      <c r="F26" s="52"/>
      <c r="G26" s="64"/>
      <c r="H26" s="64"/>
      <c r="K26" s="47"/>
      <c r="L26" s="342"/>
      <c r="M26" s="55">
        <v>3</v>
      </c>
      <c r="N26" s="314"/>
      <c r="O26" s="314"/>
      <c r="P26" s="314"/>
    </row>
    <row r="27" spans="1:16" ht="12" customHeight="1" x14ac:dyDescent="0.25">
      <c r="A27" s="57"/>
      <c r="B27" s="58"/>
      <c r="C27" s="53"/>
      <c r="D27" s="54"/>
      <c r="E27" s="54"/>
      <c r="F27" s="54"/>
      <c r="G27" s="65"/>
      <c r="H27" s="65"/>
      <c r="I27" s="45"/>
      <c r="J27" s="45"/>
      <c r="K27" s="48"/>
      <c r="L27" s="343"/>
      <c r="M27" s="55">
        <v>4</v>
      </c>
      <c r="N27" s="314"/>
      <c r="O27" s="314"/>
      <c r="P27" s="314"/>
    </row>
    <row r="28" spans="1:16" ht="12" customHeight="1" x14ac:dyDescent="0.25">
      <c r="A28" s="59" t="s">
        <v>66</v>
      </c>
      <c r="B28" s="61"/>
      <c r="C28" s="49"/>
      <c r="D28" s="50"/>
      <c r="E28" s="50"/>
      <c r="F28" s="50"/>
      <c r="G28" s="63"/>
      <c r="H28" s="63"/>
      <c r="I28" s="44"/>
      <c r="J28" s="44"/>
      <c r="K28" s="46"/>
      <c r="L28" s="331"/>
      <c r="M28" s="55">
        <v>1</v>
      </c>
      <c r="N28" s="314"/>
      <c r="O28" s="314"/>
      <c r="P28" s="314"/>
    </row>
    <row r="29" spans="1:16" ht="12" customHeight="1" x14ac:dyDescent="0.25">
      <c r="A29" s="60"/>
      <c r="B29" s="62"/>
      <c r="C29" s="51"/>
      <c r="D29" s="52"/>
      <c r="E29" s="52"/>
      <c r="F29" s="52"/>
      <c r="G29" s="64"/>
      <c r="H29" s="64"/>
      <c r="K29" s="47"/>
      <c r="L29" s="331"/>
      <c r="M29" s="55">
        <v>2</v>
      </c>
      <c r="N29" s="314"/>
      <c r="O29" s="314"/>
      <c r="P29" s="314"/>
    </row>
    <row r="30" spans="1:16" ht="12" customHeight="1" x14ac:dyDescent="0.25">
      <c r="A30" s="60"/>
      <c r="B30" s="62"/>
      <c r="C30" s="51"/>
      <c r="D30" s="52"/>
      <c r="E30" s="52"/>
      <c r="F30" s="52"/>
      <c r="G30" s="64"/>
      <c r="H30" s="64"/>
      <c r="K30" s="47"/>
      <c r="L30" s="331"/>
      <c r="M30" s="55">
        <v>3</v>
      </c>
      <c r="N30" s="314"/>
      <c r="O30" s="314"/>
      <c r="P30" s="314"/>
    </row>
    <row r="31" spans="1:16" ht="12" customHeight="1" x14ac:dyDescent="0.25">
      <c r="A31" s="57"/>
      <c r="B31" s="58"/>
      <c r="C31" s="53"/>
      <c r="D31" s="54"/>
      <c r="E31" s="54"/>
      <c r="F31" s="54"/>
      <c r="G31" s="65"/>
      <c r="H31" s="65"/>
      <c r="I31" s="45"/>
      <c r="J31" s="45"/>
      <c r="K31" s="48"/>
      <c r="L31" s="331"/>
      <c r="M31" s="55">
        <v>4</v>
      </c>
      <c r="N31" s="314"/>
      <c r="O31" s="314"/>
      <c r="P31" s="314"/>
    </row>
    <row r="32" spans="1:16" ht="12" customHeight="1" x14ac:dyDescent="0.25">
      <c r="A32" s="59" t="s">
        <v>67</v>
      </c>
      <c r="B32" s="61"/>
      <c r="C32" s="49"/>
      <c r="D32" s="50"/>
      <c r="E32" s="50"/>
      <c r="F32" s="50"/>
      <c r="G32" s="63"/>
      <c r="H32" s="63"/>
      <c r="I32" s="44"/>
      <c r="J32" s="44"/>
      <c r="K32" s="46"/>
      <c r="L32" s="350"/>
      <c r="M32" s="55">
        <v>1</v>
      </c>
      <c r="N32" s="347"/>
      <c r="O32" s="350"/>
      <c r="P32" s="347"/>
    </row>
    <row r="33" spans="1:16" ht="12" customHeight="1" x14ac:dyDescent="0.25">
      <c r="A33" s="60"/>
      <c r="B33" s="62"/>
      <c r="C33" s="51"/>
      <c r="D33" s="52"/>
      <c r="E33" s="52"/>
      <c r="F33" s="52"/>
      <c r="G33" s="64"/>
      <c r="H33" s="64"/>
      <c r="K33" s="47"/>
      <c r="L33" s="351"/>
      <c r="M33" s="55">
        <v>2</v>
      </c>
      <c r="N33" s="348"/>
      <c r="O33" s="351"/>
      <c r="P33" s="348"/>
    </row>
    <row r="34" spans="1:16" ht="12" customHeight="1" x14ac:dyDescent="0.25">
      <c r="A34" s="60"/>
      <c r="B34" s="62"/>
      <c r="C34" s="51"/>
      <c r="D34" s="52"/>
      <c r="E34" s="52"/>
      <c r="F34" s="52"/>
      <c r="G34" s="64"/>
      <c r="H34" s="64"/>
      <c r="K34" s="47"/>
      <c r="L34" s="351"/>
      <c r="M34" s="55">
        <v>3</v>
      </c>
      <c r="N34" s="348"/>
      <c r="O34" s="351"/>
      <c r="P34" s="348"/>
    </row>
    <row r="35" spans="1:16" ht="12" customHeight="1" x14ac:dyDescent="0.25">
      <c r="A35" s="57"/>
      <c r="B35" s="58"/>
      <c r="C35" s="53"/>
      <c r="D35" s="54"/>
      <c r="E35" s="54"/>
      <c r="F35" s="54"/>
      <c r="G35" s="65"/>
      <c r="H35" s="65"/>
      <c r="I35" s="45"/>
      <c r="J35" s="45"/>
      <c r="K35" s="48"/>
      <c r="L35" s="352"/>
      <c r="M35" s="55">
        <v>4</v>
      </c>
      <c r="N35" s="349"/>
      <c r="O35" s="352"/>
      <c r="P35" s="349"/>
    </row>
    <row r="36" spans="1:16" ht="12" customHeight="1" x14ac:dyDescent="0.25">
      <c r="A36" s="59" t="s">
        <v>68</v>
      </c>
      <c r="B36" s="61"/>
      <c r="C36" s="49"/>
      <c r="D36" s="50"/>
      <c r="E36" s="50"/>
      <c r="F36" s="50"/>
      <c r="G36" s="63"/>
      <c r="H36" s="63"/>
      <c r="I36" s="44"/>
      <c r="J36" s="44"/>
      <c r="K36" s="46"/>
      <c r="L36" s="350"/>
      <c r="M36" s="55">
        <v>1</v>
      </c>
      <c r="N36" s="347"/>
      <c r="O36" s="347"/>
      <c r="P36" s="347"/>
    </row>
    <row r="37" spans="1:16" ht="12" customHeight="1" x14ac:dyDescent="0.25">
      <c r="A37" s="60"/>
      <c r="B37" s="62"/>
      <c r="C37" s="51"/>
      <c r="D37" s="52"/>
      <c r="E37" s="52"/>
      <c r="F37" s="52"/>
      <c r="G37" s="64"/>
      <c r="H37" s="64"/>
      <c r="K37" s="47"/>
      <c r="L37" s="351"/>
      <c r="M37" s="55">
        <v>2</v>
      </c>
      <c r="N37" s="348"/>
      <c r="O37" s="348"/>
      <c r="P37" s="348"/>
    </row>
    <row r="38" spans="1:16" ht="12" customHeight="1" x14ac:dyDescent="0.25">
      <c r="A38" s="60"/>
      <c r="B38" s="62"/>
      <c r="C38" s="51"/>
      <c r="D38" s="52"/>
      <c r="E38" s="52"/>
      <c r="F38" s="52"/>
      <c r="G38" s="64"/>
      <c r="H38" s="64"/>
      <c r="K38" s="47"/>
      <c r="L38" s="351"/>
      <c r="M38" s="55">
        <v>3</v>
      </c>
      <c r="N38" s="348"/>
      <c r="O38" s="348"/>
      <c r="P38" s="348"/>
    </row>
    <row r="39" spans="1:16" ht="12" customHeight="1" x14ac:dyDescent="0.25">
      <c r="A39" s="57"/>
      <c r="B39" s="58"/>
      <c r="C39" s="53"/>
      <c r="D39" s="54"/>
      <c r="E39" s="54"/>
      <c r="F39" s="54"/>
      <c r="G39" s="65"/>
      <c r="H39" s="65"/>
      <c r="I39" s="45"/>
      <c r="J39" s="45"/>
      <c r="K39" s="48"/>
      <c r="L39" s="352"/>
      <c r="M39" s="55">
        <v>4</v>
      </c>
      <c r="N39" s="349"/>
      <c r="O39" s="349"/>
      <c r="P39" s="349"/>
    </row>
    <row r="40" spans="1:16" ht="12" customHeight="1" x14ac:dyDescent="0.25">
      <c r="A40" s="59" t="s">
        <v>69</v>
      </c>
      <c r="B40" s="61"/>
      <c r="C40" s="49"/>
      <c r="D40" s="50"/>
      <c r="E40" s="50"/>
      <c r="F40" s="50"/>
      <c r="G40" s="63"/>
      <c r="H40" s="63"/>
      <c r="I40" s="44"/>
      <c r="J40" s="44"/>
      <c r="K40" s="46"/>
      <c r="L40" s="344"/>
      <c r="M40" s="55">
        <v>1</v>
      </c>
      <c r="N40" s="347"/>
      <c r="O40" s="347"/>
      <c r="P40" s="347"/>
    </row>
    <row r="41" spans="1:16" ht="12" customHeight="1" x14ac:dyDescent="0.25">
      <c r="A41" s="60"/>
      <c r="B41" s="62"/>
      <c r="C41" s="51"/>
      <c r="D41" s="52"/>
      <c r="E41" s="52"/>
      <c r="F41" s="52"/>
      <c r="G41" s="64"/>
      <c r="H41" s="64"/>
      <c r="K41" s="47"/>
      <c r="L41" s="345"/>
      <c r="M41" s="55">
        <v>2</v>
      </c>
      <c r="N41" s="348"/>
      <c r="O41" s="348"/>
      <c r="P41" s="348"/>
    </row>
    <row r="42" spans="1:16" ht="12" customHeight="1" x14ac:dyDescent="0.25">
      <c r="A42" s="60"/>
      <c r="B42" s="62"/>
      <c r="C42" s="51"/>
      <c r="D42" s="52"/>
      <c r="E42" s="52"/>
      <c r="F42" s="52"/>
      <c r="G42" s="64"/>
      <c r="H42" s="64"/>
      <c r="K42" s="47"/>
      <c r="L42" s="345"/>
      <c r="M42" s="55">
        <v>3</v>
      </c>
      <c r="N42" s="348"/>
      <c r="O42" s="348"/>
      <c r="P42" s="348"/>
    </row>
    <row r="43" spans="1:16" ht="12" customHeight="1" x14ac:dyDescent="0.25">
      <c r="A43" s="57"/>
      <c r="B43" s="58"/>
      <c r="C43" s="53"/>
      <c r="D43" s="54"/>
      <c r="E43" s="54"/>
      <c r="F43" s="54"/>
      <c r="G43" s="65"/>
      <c r="H43" s="65"/>
      <c r="I43" s="45"/>
      <c r="J43" s="45"/>
      <c r="K43" s="48"/>
      <c r="L43" s="346"/>
      <c r="M43" s="55">
        <v>4</v>
      </c>
      <c r="N43" s="349"/>
      <c r="O43" s="349"/>
      <c r="P43" s="349"/>
    </row>
  </sheetData>
  <mergeCells count="36">
    <mergeCell ref="L40:L43"/>
    <mergeCell ref="N40:N43"/>
    <mergeCell ref="O40:O43"/>
    <mergeCell ref="P40:P43"/>
    <mergeCell ref="P32:P35"/>
    <mergeCell ref="P36:P39"/>
    <mergeCell ref="L36:L39"/>
    <mergeCell ref="N36:N39"/>
    <mergeCell ref="O36:O39"/>
    <mergeCell ref="L32:L35"/>
    <mergeCell ref="N32:N35"/>
    <mergeCell ref="O32:O35"/>
    <mergeCell ref="A2:A3"/>
    <mergeCell ref="C9:D9"/>
    <mergeCell ref="C8:D8"/>
    <mergeCell ref="L28:L31"/>
    <mergeCell ref="L16:L19"/>
    <mergeCell ref="L24:L27"/>
    <mergeCell ref="L20:L23"/>
    <mergeCell ref="N28:N31"/>
    <mergeCell ref="O28:O31"/>
    <mergeCell ref="P28:P31"/>
    <mergeCell ref="N20:N23"/>
    <mergeCell ref="O20:O23"/>
    <mergeCell ref="P20:P23"/>
    <mergeCell ref="N24:N27"/>
    <mergeCell ref="O24:O27"/>
    <mergeCell ref="P24:P27"/>
    <mergeCell ref="O16:O19"/>
    <mergeCell ref="B1:C1"/>
    <mergeCell ref="C15:F15"/>
    <mergeCell ref="D1:G1"/>
    <mergeCell ref="O1:P1"/>
    <mergeCell ref="P16:P19"/>
    <mergeCell ref="C11:P13"/>
    <mergeCell ref="N16:N19"/>
  </mergeCells>
  <phoneticPr fontId="0" type="noConversion"/>
  <printOptions horizontalCentered="1"/>
  <pageMargins left="0.39370078740157483" right="0.39370078740157483" top="0.78740157480314965" bottom="0.59055118110236227" header="0.47244094488188981" footer="0.39370078740157483"/>
  <pageSetup paperSize="9" scale="97" orientation="landscape" horizontalDpi="4294967292" verticalDpi="4294967292" r:id="rId1"/>
  <headerFooter alignWithMargins="0">
    <oddHeader>&amp;L&amp;8Sprint-/Hürdenkader SLV&amp;CRahmentrainingsplanung</oddHeader>
    <oddFooter>&amp;L&amp;8&amp;F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8A787FB8381D041939E8B59D9FF39F2" ma:contentTypeVersion="16" ma:contentTypeDescription="Ein neues Dokument erstellen." ma:contentTypeScope="" ma:versionID="31b46fcb7c371c53ec863a2a274f5dbf">
  <xsd:schema xmlns:xsd="http://www.w3.org/2001/XMLSchema" xmlns:xs="http://www.w3.org/2001/XMLSchema" xmlns:p="http://schemas.microsoft.com/office/2006/metadata/properties" xmlns:ns2="7c6f54d0-92ad-4637-8ea7-cdecf6900511" xmlns:ns3="9a241fbc-0b1e-4940-bfd4-6965998fa80d" targetNamespace="http://schemas.microsoft.com/office/2006/metadata/properties" ma:root="true" ma:fieldsID="4af50bb0ef7b2679d2896b8385422669" ns2:_="" ns3:_="">
    <xsd:import namespace="7c6f54d0-92ad-4637-8ea7-cdecf6900511"/>
    <xsd:import namespace="9a241fbc-0b1e-4940-bfd4-6965998fa80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6f54d0-92ad-4637-8ea7-cdecf690051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internalName="MediaServiceAutoTags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ildmarkierungen" ma:readOnly="false" ma:fieldId="{5cf76f15-5ced-4ddc-b409-7134ff3c332f}" ma:taxonomyMulti="true" ma:sspId="c6dc9c1d-5efa-4502-a892-6373afa711f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241fbc-0b1e-4940-bfd4-6965998fa80d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94358a1f-6095-44eb-93a9-82bdfdf23fcd}" ma:internalName="TaxCatchAll" ma:showField="CatchAllData" ma:web="9a241fbc-0b1e-4940-bfd4-6965998fa80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a241fbc-0b1e-4940-bfd4-6965998fa80d" xsi:nil="true"/>
    <lcf76f155ced4ddcb4097134ff3c332f xmlns="7c6f54d0-92ad-4637-8ea7-cdecf6900511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2B46391-D4BF-4D8C-B0FF-A0484D03AD8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6FA2B0C-6A0F-447F-981E-DDB887798B4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6f54d0-92ad-4637-8ea7-cdecf6900511"/>
    <ds:schemaRef ds:uri="9a241fbc-0b1e-4940-bfd4-6965998fa80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76C5440-1D70-4A8A-9571-D0EE477C2065}">
  <ds:schemaRefs>
    <ds:schemaRef ds:uri="http://purl.org/dc/dcmitype/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purl.org/dc/terms/"/>
    <ds:schemaRef ds:uri="9a241fbc-0b1e-4940-bfd4-6965998fa80d"/>
    <ds:schemaRef ds:uri="7c6f54d0-92ad-4637-8ea7-cdecf6900511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6" baseType="variant">
      <vt:variant>
        <vt:lpstr>Arbeitsblätter</vt:lpstr>
      </vt:variant>
      <vt:variant>
        <vt:i4>6</vt:i4>
      </vt:variant>
      <vt:variant>
        <vt:lpstr>Diagramme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9" baseType="lpstr">
      <vt:lpstr>JPL_Expl</vt:lpstr>
      <vt:lpstr>JPL_Aktiv</vt:lpstr>
      <vt:lpstr>JPL_U20</vt:lpstr>
      <vt:lpstr>Tr.Total</vt:lpstr>
      <vt:lpstr>Beisp41</vt:lpstr>
      <vt:lpstr>WPleer</vt:lpstr>
      <vt:lpstr>Tr.Zeit</vt:lpstr>
      <vt:lpstr>Tr.Mittel</vt:lpstr>
      <vt:lpstr>Beisp41!Druckbereich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Flavio Zberg</dc:creator>
  <cp:lastModifiedBy>Stefan Cristina</cp:lastModifiedBy>
  <cp:lastPrinted>2009-08-25T07:43:33Z</cp:lastPrinted>
  <dcterms:created xsi:type="dcterms:W3CDTF">2001-09-16T14:42:47Z</dcterms:created>
  <dcterms:modified xsi:type="dcterms:W3CDTF">2023-03-24T08:21:27Z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0x010100B8A787FB8381D041939E8B59D9FF39F2</vt:lpwstr>
  </property>
</Properties>
</file>